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0" documentId="8_{D9018BDF-2C0D-5A4D-AFDD-9BC3CFF817C8}" xr6:coauthVersionLast="47" xr6:coauthVersionMax="47" xr10:uidLastSave="{629CBF11-BD55-4597-A5DF-F1B4FA7360D0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AGRO M PECUARI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AGRO M PECUARI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ESPE'!$K$384:$M$451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ESPE'!$AA$2:$AC$54</definedName>
    <definedName name="ATENCIÓN_DE_PÁRVULOS">'equip ESPE'!$S$62:$U$84</definedName>
    <definedName name="ATENCIÓN_ENFERMERÍA_MENCIÓN_ADULTOS_MAYORES">'equip ESPE'!$S$126:$U$197</definedName>
    <definedName name="ATENCION_ENFERMERÍA_MENCIÓN_ENFERMERÍA">'equip ESPE'!$W$148:$Y$206</definedName>
    <definedName name="CONECTIVIDAD_Y_REDES">'equip ESPE'!$S$87:$U$122</definedName>
    <definedName name="CONSTRUCCIÓN_MENCIÓN_EDIFICACIÓN">'equip ESPE'!$S$200:$U$251</definedName>
    <definedName name="CONSTRUCCIÓN_MENCIÓN_OBRAS_VIALES_E_INFRAESTRUCTURA">'equip ESPE'!$W$210:$Y$265</definedName>
    <definedName name="CONSTRUCCIÓN_MENCIÓN_TERMINACIÓNES_DE_LA_CONSTRUCCIÓN">'equip ESPE'!$O$252:$Q$295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AGRO M PECUARIA'!$A$8</definedName>
    <definedName name="EXPLOTACIÓN_MINERA">'equip ESPE'!$O$63:$Q$106</definedName>
    <definedName name="FORESTAL">'equip ESPE'!$K$273:$M$322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AGRO M PECUARIA'!$C$11:$C$400</definedName>
    <definedName name="INSTALACIONES_SANITARIAS">'equip ESPE'!$K$54:$M$102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ESPE'!$O$2:$Q$60</definedName>
    <definedName name="MECÁNICA_INDUSTRIAL_MENCIÓN_MAQUINAS_HERRAMIENTAS">'equip ESPE'!$S$2:$U$57</definedName>
    <definedName name="MECÁNICA_INDUSTRIAL_MENCIÓN_MATRICERÍA">'equip ESPE'!$W$2:$Y$74</definedName>
    <definedName name="MECÁNICA_MANTENIMIENTO_DE_AERONAVES">'equip ESPE'!$K$455:$M$510</definedName>
    <definedName name="METALURGIA_EXTRACTIVA">'equip ESPE'!$W$77:$Y$145</definedName>
    <definedName name="MONTAJE_INDUSTRIAL">'equip ESPE'!$K$105:$M$192</definedName>
    <definedName name="MUEBLES_Y_TERMINACIONES_DE_LA_MADERA">'equip ESPE'!$K$325:$M$381</definedName>
    <definedName name="OPERACIONES_PORTUARIAS">'equip ESPE'!$A$434:$C$441</definedName>
    <definedName name="PESQUERÍA">'equip ESPE'!$F$423:$H$471</definedName>
    <definedName name="PROGRAMACIÓN">'equip ESPE'!$O$110:$Q$142</definedName>
    <definedName name="QUÍMICA_INDUSTRIAL_MENCIÓN_LABORATORIO_QUÍMICO">'equip ESPE'!$S$254:$U$352</definedName>
    <definedName name="QUÍMICA_INDUSTRIAL_MENCIÓN_PLANTA_QUÍMICA">'equip ESPE'!$W$269:$Y$372</definedName>
    <definedName name="REFRIGERACIÓN_Y_CLIMATIZACIÓN">'equip ESPE'!$K$195:$M$247</definedName>
    <definedName name="SERVICIOS_DE_HOTELERÍA">'equip ESPE'!$A$395:$C$431</definedName>
    <definedName name="SERVICIOS_DE_TURISMO">'equip ESPE'!$K$251:$M$269</definedName>
    <definedName name="TELECOMUNICACIONES">'equip ESPE'!$O$146:$Q$245</definedName>
    <definedName name="TRIPULACIÓN_DE_NAVES_MERCANTES_Y_ESPECIALES">'equip ESPE'!$A$444:$C$505</definedName>
    <definedName name="VESTUARIO_y_CONFECCIÓN_TEXTIL">'equip ESPE'!$K$2:$M$51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8" i="39" l="1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C93" i="39"/>
  <c r="A93" i="39"/>
  <c r="J8" i="39"/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12" i="39"/>
  <c r="S128" i="39"/>
  <c r="S136" i="39"/>
  <c r="S142" i="39"/>
  <c r="S152" i="39"/>
  <c r="S160" i="39"/>
  <c r="S161" i="39"/>
  <c r="S162" i="39"/>
  <c r="S170" i="39"/>
  <c r="S172" i="39"/>
  <c r="S174" i="39"/>
  <c r="S178" i="39"/>
  <c r="S181" i="39"/>
  <c r="S182" i="39"/>
  <c r="S186" i="39"/>
  <c r="S192" i="39"/>
  <c r="S193" i="39"/>
  <c r="S196" i="39"/>
  <c r="S200" i="39"/>
  <c r="S205" i="39"/>
  <c r="S208" i="39"/>
  <c r="S209" i="39"/>
  <c r="S212" i="39"/>
  <c r="S214" i="39"/>
  <c r="S216" i="39"/>
  <c r="S220" i="39"/>
  <c r="S222" i="39"/>
  <c r="S225" i="39"/>
  <c r="S226" i="39"/>
  <c r="S228" i="39"/>
  <c r="S230" i="39"/>
  <c r="S234" i="39"/>
  <c r="S237" i="39"/>
  <c r="S238" i="39"/>
  <c r="S240" i="39"/>
  <c r="S242" i="39"/>
  <c r="S244" i="39"/>
  <c r="S245" i="39"/>
  <c r="S246" i="39"/>
  <c r="S248" i="39"/>
  <c r="S249" i="39"/>
  <c r="S254" i="39"/>
  <c r="S262" i="39"/>
  <c r="S264" i="39"/>
  <c r="S265" i="39"/>
  <c r="S269" i="39"/>
  <c r="S270" i="39"/>
  <c r="S273" i="39"/>
  <c r="S274" i="39"/>
  <c r="S276" i="39"/>
  <c r="S277" i="39"/>
  <c r="S278" i="39"/>
  <c r="S280" i="39"/>
  <c r="S281" i="39"/>
  <c r="S282" i="39"/>
  <c r="S284" i="39"/>
  <c r="S285" i="39"/>
  <c r="S286" i="39"/>
  <c r="S288" i="39"/>
  <c r="S290" i="39"/>
  <c r="S292" i="39"/>
  <c r="S294" i="39"/>
  <c r="S296" i="39"/>
  <c r="S300" i="39"/>
  <c r="S301" i="39"/>
  <c r="S304" i="39"/>
  <c r="S305" i="39"/>
  <c r="S306" i="39"/>
  <c r="S309" i="39"/>
  <c r="S310" i="39"/>
  <c r="S311" i="39"/>
  <c r="S312" i="39"/>
  <c r="S313" i="39"/>
  <c r="S314" i="39"/>
  <c r="S316" i="39"/>
  <c r="S317" i="39"/>
  <c r="S318" i="39"/>
  <c r="S320" i="39"/>
  <c r="S321" i="39"/>
  <c r="S322" i="39"/>
  <c r="S324" i="39"/>
  <c r="S325" i="39"/>
  <c r="S326" i="39"/>
  <c r="S328" i="39"/>
  <c r="S329" i="39"/>
  <c r="S332" i="39"/>
  <c r="S333" i="39"/>
  <c r="S334" i="39"/>
  <c r="S336" i="39"/>
  <c r="S337" i="39"/>
  <c r="S340" i="39"/>
  <c r="S342" i="39"/>
  <c r="S344" i="39"/>
  <c r="S345" i="39"/>
  <c r="S346" i="39"/>
  <c r="S348" i="39"/>
  <c r="S349" i="39"/>
  <c r="S350" i="39"/>
  <c r="S352" i="39"/>
  <c r="S353" i="39"/>
  <c r="S354" i="39"/>
  <c r="S355" i="39"/>
  <c r="S356" i="39"/>
  <c r="S357" i="39"/>
  <c r="S358" i="39"/>
  <c r="S359" i="39"/>
  <c r="S360" i="39"/>
  <c r="S361" i="39"/>
  <c r="S362" i="39"/>
  <c r="S363" i="39"/>
  <c r="S364" i="39"/>
  <c r="S365" i="39"/>
  <c r="S366" i="39"/>
  <c r="S367" i="39"/>
  <c r="S368" i="39"/>
  <c r="S369" i="39"/>
  <c r="S370" i="39"/>
  <c r="S372" i="39"/>
  <c r="S373" i="39"/>
  <c r="S150" i="39"/>
  <c r="S190" i="39"/>
  <c r="S202" i="39"/>
  <c r="S206" i="39"/>
  <c r="S210" i="39"/>
  <c r="S258" i="39"/>
  <c r="S266" i="39"/>
  <c r="S298" i="39"/>
  <c r="S330" i="39"/>
  <c r="S115" i="39"/>
  <c r="S118" i="39"/>
  <c r="S120" i="39"/>
  <c r="S126" i="39"/>
  <c r="S133" i="39"/>
  <c r="S134" i="39"/>
  <c r="S144" i="39"/>
  <c r="S147" i="39"/>
  <c r="S149" i="39"/>
  <c r="S163" i="39"/>
  <c r="S165" i="39"/>
  <c r="S166" i="39"/>
  <c r="S171" i="39"/>
  <c r="S176" i="39"/>
  <c r="S184" i="39"/>
  <c r="S189" i="39"/>
  <c r="S197" i="39"/>
  <c r="S198" i="39"/>
  <c r="S203" i="39"/>
  <c r="S219" i="39"/>
  <c r="S221" i="39"/>
  <c r="S224" i="39"/>
  <c r="S227" i="39"/>
  <c r="S229" i="39"/>
  <c r="S243" i="39"/>
  <c r="S251" i="39"/>
  <c r="S253" i="39"/>
  <c r="S256" i="39"/>
  <c r="S267" i="39"/>
  <c r="S275" i="39"/>
  <c r="S307" i="39"/>
  <c r="S331" i="39"/>
  <c r="S371" i="39"/>
  <c r="S374" i="39"/>
  <c r="J374" i="39"/>
  <c r="S375" i="39"/>
  <c r="J375" i="39"/>
  <c r="S376" i="39"/>
  <c r="J376" i="39"/>
  <c r="J377" i="39"/>
  <c r="S378" i="39"/>
  <c r="J378" i="39"/>
  <c r="S379" i="39"/>
  <c r="J379" i="39"/>
  <c r="J380" i="39"/>
  <c r="S381" i="39"/>
  <c r="J381" i="39"/>
  <c r="S382" i="39"/>
  <c r="J382" i="39"/>
  <c r="S383" i="39"/>
  <c r="J383" i="39"/>
  <c r="S384" i="39"/>
  <c r="J384" i="39"/>
  <c r="S385" i="39"/>
  <c r="J385" i="39"/>
  <c r="S386" i="39"/>
  <c r="J386" i="39"/>
  <c r="S387" i="39"/>
  <c r="J387" i="39"/>
  <c r="S388" i="39"/>
  <c r="J388" i="39"/>
  <c r="J389" i="39"/>
  <c r="J390" i="39"/>
  <c r="S391" i="39"/>
  <c r="J391" i="39"/>
  <c r="S392" i="39"/>
  <c r="J392" i="39"/>
  <c r="S393" i="39"/>
  <c r="J393" i="39"/>
  <c r="S394" i="39"/>
  <c r="J394" i="39"/>
  <c r="S395" i="39"/>
  <c r="J395" i="39"/>
  <c r="S396" i="39"/>
  <c r="J396" i="39"/>
  <c r="S397" i="39"/>
  <c r="J397" i="39"/>
  <c r="S398" i="39"/>
  <c r="J398" i="39"/>
  <c r="S399" i="39"/>
  <c r="J399" i="39"/>
  <c r="S400" i="39"/>
  <c r="J400" i="39"/>
  <c r="J401" i="39"/>
  <c r="S402" i="39"/>
  <c r="J402" i="39"/>
  <c r="S403" i="39"/>
  <c r="J403" i="39"/>
  <c r="J404" i="39"/>
  <c r="S405" i="39"/>
  <c r="J405" i="39"/>
  <c r="J406" i="39"/>
  <c r="S407" i="39"/>
  <c r="J407" i="39"/>
  <c r="S408" i="39"/>
  <c r="J408" i="39"/>
  <c r="J409" i="39"/>
  <c r="J410" i="39"/>
  <c r="S411" i="39"/>
  <c r="J411" i="39"/>
  <c r="J412" i="39"/>
  <c r="S413" i="39"/>
  <c r="J413" i="39"/>
  <c r="J414" i="39"/>
  <c r="S415" i="39"/>
  <c r="J415" i="39"/>
  <c r="S416" i="39"/>
  <c r="J416" i="39"/>
  <c r="J417" i="39"/>
  <c r="S418" i="39"/>
  <c r="J418" i="39"/>
  <c r="S419" i="39"/>
  <c r="J419" i="39"/>
  <c r="J420" i="39"/>
  <c r="S421" i="39"/>
  <c r="J421" i="39"/>
  <c r="J422" i="39"/>
  <c r="S423" i="39"/>
  <c r="J423" i="39"/>
  <c r="S424" i="39"/>
  <c r="J424" i="39"/>
  <c r="S425" i="39"/>
  <c r="J425" i="39"/>
  <c r="S426" i="39"/>
  <c r="J426" i="39"/>
  <c r="S427" i="39"/>
  <c r="J427" i="39"/>
  <c r="J428" i="39"/>
  <c r="S429" i="39"/>
  <c r="J429" i="39"/>
  <c r="J430" i="39"/>
  <c r="J431" i="39"/>
  <c r="S432" i="39"/>
  <c r="J432" i="39"/>
  <c r="J433" i="39"/>
  <c r="S434" i="39"/>
  <c r="J434" i="39"/>
  <c r="S435" i="39"/>
  <c r="J435" i="39"/>
  <c r="J436" i="39"/>
  <c r="S437" i="39"/>
  <c r="J437" i="39"/>
  <c r="J438" i="39"/>
  <c r="S439" i="39"/>
  <c r="J439" i="39"/>
  <c r="S440" i="39"/>
  <c r="J440" i="39"/>
  <c r="J441" i="39"/>
  <c r="J442" i="39"/>
  <c r="S443" i="39"/>
  <c r="J443" i="39"/>
  <c r="J444" i="39"/>
  <c r="S445" i="39"/>
  <c r="J445" i="39"/>
  <c r="J446" i="39"/>
  <c r="S447" i="39"/>
  <c r="J447" i="39"/>
  <c r="S448" i="39"/>
  <c r="J448" i="39"/>
  <c r="J449" i="39"/>
  <c r="S450" i="39"/>
  <c r="J450" i="39"/>
  <c r="S451" i="39"/>
  <c r="J451" i="39"/>
  <c r="J452" i="39"/>
  <c r="S453" i="39"/>
  <c r="J453" i="39"/>
  <c r="J454" i="39"/>
  <c r="S455" i="39"/>
  <c r="J455" i="39"/>
  <c r="S456" i="39"/>
  <c r="J456" i="39"/>
  <c r="S457" i="39"/>
  <c r="J457" i="39"/>
  <c r="S458" i="39"/>
  <c r="J458" i="39"/>
  <c r="S459" i="39"/>
  <c r="J459" i="39"/>
  <c r="J460" i="39"/>
  <c r="S461" i="39"/>
  <c r="J461" i="39"/>
  <c r="J462" i="39"/>
  <c r="J463" i="39"/>
  <c r="S464" i="39"/>
  <c r="J464" i="39"/>
  <c r="J465" i="39"/>
  <c r="S466" i="39"/>
  <c r="J466" i="39"/>
  <c r="S467" i="39"/>
  <c r="J467" i="39"/>
  <c r="J468" i="39"/>
  <c r="S469" i="39"/>
  <c r="J469" i="39"/>
  <c r="J470" i="39"/>
  <c r="S471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1" i="39"/>
  <c r="S232" i="39"/>
  <c r="S233" i="39"/>
  <c r="S250" i="39"/>
  <c r="S257" i="39"/>
  <c r="S259" i="39"/>
  <c r="S283" i="39"/>
  <c r="S299" i="39"/>
  <c r="S339" i="39"/>
  <c r="S347" i="39"/>
  <c r="S108" i="39"/>
  <c r="S140" i="39"/>
  <c r="S187" i="39"/>
  <c r="S188" i="39"/>
  <c r="S204" i="39"/>
  <c r="S236" i="39"/>
  <c r="S252" i="39"/>
  <c r="S260" i="39"/>
  <c r="S268" i="39"/>
  <c r="S302" i="39"/>
  <c r="S308" i="39"/>
  <c r="S315" i="39"/>
  <c r="S338" i="39"/>
  <c r="S114" i="39"/>
  <c r="S116" i="39"/>
  <c r="S124" i="39"/>
  <c r="S132" i="39"/>
  <c r="S138" i="39"/>
  <c r="S148" i="39"/>
  <c r="S156" i="39"/>
  <c r="S164" i="39"/>
  <c r="S168" i="39"/>
  <c r="S180" i="39"/>
  <c r="S217" i="39"/>
  <c r="S218" i="39"/>
  <c r="S241" i="39"/>
  <c r="S272" i="39"/>
  <c r="S289" i="39"/>
  <c r="S297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9" i="39"/>
  <c r="S323" i="39"/>
  <c r="S327" i="39"/>
  <c r="S335" i="39"/>
  <c r="S341" i="39"/>
  <c r="S343" i="39"/>
  <c r="S351" i="39"/>
  <c r="S377" i="39"/>
  <c r="S380" i="39"/>
  <c r="S389" i="39"/>
  <c r="S390" i="39"/>
  <c r="S401" i="39"/>
  <c r="S404" i="39"/>
  <c r="S406" i="39"/>
  <c r="S409" i="39"/>
  <c r="S410" i="39"/>
  <c r="S412" i="39"/>
  <c r="S414" i="39"/>
  <c r="S417" i="39"/>
  <c r="S420" i="39"/>
  <c r="S422" i="39"/>
  <c r="S428" i="39"/>
  <c r="S430" i="39"/>
  <c r="S431" i="39"/>
  <c r="S433" i="39"/>
  <c r="S436" i="39"/>
  <c r="S438" i="39"/>
  <c r="S441" i="39"/>
  <c r="S442" i="39"/>
  <c r="S444" i="39"/>
  <c r="S446" i="39"/>
  <c r="S449" i="39"/>
  <c r="S452" i="39"/>
  <c r="S454" i="39"/>
  <c r="S460" i="39"/>
  <c r="S462" i="39"/>
  <c r="S463" i="39"/>
  <c r="S465" i="39"/>
  <c r="S468" i="39"/>
  <c r="S470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5" i="39" l="1"/>
  <c r="S99" i="39"/>
  <c r="S103" i="39"/>
  <c r="S84" i="39"/>
  <c r="S86" i="39"/>
  <c r="S101" i="39"/>
  <c r="S90" i="39"/>
  <c r="S89" i="39"/>
  <c r="S98" i="39"/>
  <c r="S88" i="39"/>
  <c r="S87" i="39"/>
  <c r="S102" i="39"/>
  <c r="S91" i="39"/>
  <c r="S92" i="39"/>
  <c r="S93" i="39"/>
  <c r="S104" i="39"/>
  <c r="S105" i="39"/>
  <c r="S107" i="39"/>
  <c r="S100" i="39"/>
  <c r="S94" i="39"/>
  <c r="S96" i="39"/>
  <c r="S106" i="39"/>
  <c r="S95" i="39"/>
  <c r="S83" i="39"/>
  <c r="S97" i="39"/>
  <c r="S57" i="39"/>
  <c r="S43" i="39"/>
  <c r="S55" i="39"/>
  <c r="S72" i="39"/>
  <c r="S44" i="39"/>
  <c r="S58" i="39"/>
  <c r="S74" i="39"/>
  <c r="S46" i="39"/>
  <c r="S77" i="39"/>
  <c r="S64" i="39"/>
  <c r="S65" i="39"/>
  <c r="S60" i="39"/>
  <c r="S76" i="39"/>
  <c r="S50" i="39"/>
  <c r="S67" i="39"/>
  <c r="S36" i="39"/>
  <c r="S69" i="39"/>
  <c r="S47" i="39"/>
  <c r="S61" i="39"/>
  <c r="S82" i="39"/>
  <c r="S73" i="39"/>
  <c r="S70" i="39"/>
  <c r="S38" i="39"/>
  <c r="S45" i="39"/>
  <c r="S40" i="39"/>
  <c r="S41" i="39"/>
  <c r="S59" i="39"/>
  <c r="S48" i="39"/>
  <c r="S71" i="39"/>
  <c r="S52" i="39"/>
  <c r="S63" i="39"/>
  <c r="S78" i="39"/>
  <c r="S75" i="39"/>
  <c r="S37" i="39"/>
  <c r="S49" i="39"/>
  <c r="S39" i="39"/>
  <c r="S53" i="39"/>
  <c r="S66" i="39"/>
  <c r="S79" i="39"/>
  <c r="S80" i="39"/>
  <c r="S51" i="39"/>
  <c r="S56" i="39"/>
  <c r="S42" i="39"/>
  <c r="S54" i="39"/>
  <c r="S68" i="39"/>
  <c r="S81" i="39"/>
  <c r="S62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Z191" i="55" s="1"/>
  <c r="AB191" i="55" s="1" a="1"/>
  <c r="AB191" i="55" s="1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333" i="55"/>
  <c r="AB333" i="55" s="1" a="1"/>
  <c r="AB333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<sst xmlns="http://schemas.openxmlformats.org/spreadsheetml/2006/main" count="10956" uniqueCount="3308">
  <si>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</si>
  <si>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</si>
  <si>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</si>
  <si>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</si>
  <si>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</si>
  <si>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</si>
  <si>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</si>
  <si>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</si>
  <si>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</si>
  <si>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</si>
  <si>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</si>
  <si>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</si>
  <si>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</si>
  <si>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</si>
  <si>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</si>
  <si>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</si>
  <si>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</si>
  <si>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</si>
  <si>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</si>
  <si>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</si>
  <si>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</si>
  <si>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</si>
  <si>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</si>
  <si>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</si>
  <si>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</si>
  <si>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</si>
  <si>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</si>
  <si>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</si>
  <si>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</si>
  <si>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</si>
  <si>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</si>
  <si>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AGROPECUARIA_MENCIÓN_PECUARIA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</si>
  <si>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</si>
  <si>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</si>
  <si>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</si>
  <si>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</si>
  <si>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</si>
  <si>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</si>
  <si>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</si>
  <si>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</si>
  <si>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</si>
  <si>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</si>
  <si>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</si>
  <si>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</si>
  <si>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</si>
  <si>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</si>
  <si>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</si>
  <si>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</si>
  <si>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</si>
  <si>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</si>
  <si>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</si>
  <si>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</si>
  <si>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</si>
  <si>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</si>
  <si>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</si>
  <si>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</si>
  <si>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</si>
  <si>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</si>
  <si>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</si>
  <si>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</si>
  <si>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</si>
  <si>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</si>
  <si>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</si>
  <si>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</si>
  <si>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</si>
  <si>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</si>
  <si>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</si>
  <si>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</si>
  <si>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</si>
  <si>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</si>
  <si>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</si>
  <si>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</si>
  <si>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</si>
  <si>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</si>
  <si>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</si>
  <si>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</si>
  <si>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</si>
  <si>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</si>
  <si>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</si>
  <si>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</si>
  <si>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</si>
  <si>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</si>
  <si>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</si>
  <si>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</si>
  <si>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</si>
  <si>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</si>
  <si>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</si>
  <si>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</si>
  <si>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</si>
  <si>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</si>
  <si>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</si>
  <si>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</si>
  <si>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</si>
  <si>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</si>
  <si>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</si>
  <si>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</si>
  <si>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</si>
  <si>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</si>
  <si>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</si>
  <si>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</si>
  <si>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</si>
  <si>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</si>
  <si>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</si>
  <si>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</si>
  <si>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</si>
  <si>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</si>
  <si>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</si>
  <si>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</si>
  <si>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</si>
  <si>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</si>
  <si>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</si>
  <si>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</si>
  <si>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</si>
  <si>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</si>
  <si>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</si>
  <si>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</si>
  <si>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</si>
  <si>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</si>
  <si>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</si>
  <si>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</si>
  <si>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</si>
  <si>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</si>
  <si>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</si>
  <si>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</si>
  <si>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</si>
  <si>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</si>
  <si>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</si>
  <si>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</si>
  <si>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</si>
  <si>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</si>
  <si>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</si>
  <si>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</si>
  <si>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</si>
  <si>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</si>
  <si>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</si>
  <si>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</si>
  <si>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</si>
  <si>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</si>
  <si>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</si>
  <si>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</si>
  <si>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</si>
  <si>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</si>
  <si>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</si>
  <si>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</si>
  <si>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</si>
  <si>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</si>
  <si>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</si>
  <si>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</si>
  <si>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</si>
  <si>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</si>
  <si>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</si>
  <si>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</si>
  <si>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</si>
  <si>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</si>
  <si>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</si>
  <si>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</si>
  <si>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</si>
  <si>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</si>
  <si>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</si>
  <si>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</si>
  <si>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</si>
  <si>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</si>
  <si>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</si>
  <si>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</si>
  <si>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</si>
  <si>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</si>
  <si>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</si>
  <si>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</si>
  <si>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</si>
  <si>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</si>
  <si>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</si>
  <si>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</si>
  <si>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</si>
  <si>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</si>
  <si>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</si>
  <si>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</si>
  <si>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</si>
  <si>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</si>
  <si>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</si>
  <si>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</si>
  <si>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</si>
  <si>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</si>
  <si>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</si>
  <si>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</si>
  <si>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</si>
  <si>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</si>
  <si>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</si>
  <si>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</si>
  <si>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</si>
  <si>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</si>
  <si>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</si>
  <si>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</si>
  <si>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</si>
  <si>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</si>
  <si>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</si>
  <si>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</si>
  <si>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</si>
  <si>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</si>
  <si>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</si>
  <si>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</si>
  <si>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</si>
  <si>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</si>
  <si>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</si>
  <si>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</si>
  <si>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</si>
  <si>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</si>
  <si>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</si>
  <si>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</si>
  <si>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</si>
  <si>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</si>
  <si>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</si>
  <si>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</si>
  <si>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</si>
  <si>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</si>
  <si>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</si>
  <si>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</si>
  <si>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</si>
  <si>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</si>
  <si>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</si>
  <si>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</si>
  <si>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</si>
  <si>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</si>
  <si>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</si>
  <si>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</si>
  <si>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</si>
  <si>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</si>
  <si>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</si>
  <si>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</si>
  <si>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</si>
  <si>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</si>
  <si>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</si>
  <si>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</si>
  <si>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</si>
  <si>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</si>
  <si>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</si>
  <si>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</si>
  <si>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</si>
  <si>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</si>
  <si>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</si>
  <si>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</si>
  <si>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</si>
  <si>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</si>
  <si>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</si>
  <si>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</si>
  <si>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</si>
  <si>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</si>
  <si>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</si>
  <si>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</si>
  <si>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</si>
  <si>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</si>
  <si>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</si>
  <si>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</si>
  <si>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</si>
  <si>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</si>
  <si>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</si>
  <si>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</si>
  <si>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</si>
  <si>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</si>
  <si>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</si>
  <si>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</si>
  <si>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</si>
  <si>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</si>
  <si>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</si>
  <si>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</si>
  <si>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</si>
  <si>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</si>
  <si>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</si>
  <si>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</si>
  <si>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</si>
  <si>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</si>
  <si>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</si>
  <si>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</si>
  <si>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</si>
  <si>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</si>
  <si>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</si>
  <si>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</si>
  <si>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</si>
  <si>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</si>
  <si>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</si>
  <si>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</si>
  <si>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</si>
  <si>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</si>
  <si>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</si>
  <si>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</si>
  <si>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</si>
  <si>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</si>
  <si>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</si>
  <si>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</si>
  <si>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</si>
  <si>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</si>
  <si>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</si>
  <si>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</si>
  <si>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</si>
  <si>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</si>
  <si>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</si>
  <si>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</si>
  <si>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</si>
  <si>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</si>
  <si>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</si>
  <si>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</si>
  <si>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</si>
  <si>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</si>
  <si>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</si>
  <si>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</si>
  <si>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</si>
  <si>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</si>
  <si>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</si>
  <si>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</si>
  <si>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</si>
  <si>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</si>
  <si>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</si>
  <si>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</si>
  <si>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</si>
  <si>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</si>
  <si>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</si>
  <si>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</si>
  <si>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</si>
  <si>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</si>
  <si>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</si>
  <si>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</si>
  <si>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</si>
  <si>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</si>
  <si>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</si>
  <si>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</si>
  <si>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</si>
  <si>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</si>
  <si>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</si>
  <si>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</si>
  <si>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</si>
  <si>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</si>
  <si>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</si>
  <si>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</si>
  <si>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</si>
  <si>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</si>
  <si>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</si>
  <si>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</si>
  <si>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</si>
  <si>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</si>
  <si>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</si>
  <si>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</si>
  <si>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</si>
  <si>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</si>
  <si>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</si>
  <si>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</si>
  <si>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</si>
  <si>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</si>
  <si>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</si>
  <si>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</si>
  <si>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</si>
  <si>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</si>
  <si>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</si>
  <si>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</si>
  <si>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</si>
  <si>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</si>
  <si>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</si>
  <si>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</si>
  <si>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</si>
  <si>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</si>
  <si>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</si>
  <si>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</si>
  <si>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</si>
  <si>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</si>
  <si>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</si>
  <si>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</si>
  <si>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</si>
  <si>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</si>
  <si>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</si>
  <si>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</si>
  <si>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</si>
  <si>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</si>
  <si>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</si>
  <si>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</si>
  <si>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</si>
  <si>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</si>
  <si>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</si>
  <si>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</si>
  <si>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</si>
  <si>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</si>
  <si>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</si>
  <si>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</si>
  <si>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</si>
  <si>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</si>
  <si>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</si>
  <si>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</si>
  <si>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</si>
  <si>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</si>
  <si>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</si>
  <si>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</si>
  <si>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</si>
  <si>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</si>
  <si>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</si>
  <si>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</si>
  <si>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</si>
  <si>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</si>
  <si>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</si>
  <si>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</si>
  <si>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</si>
  <si>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</si>
  <si>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</si>
  <si>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</si>
  <si>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</si>
  <si>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</si>
  <si>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</si>
  <si>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</si>
  <si>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</si>
  <si>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</si>
  <si>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</si>
  <si>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</si>
  <si>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</si>
  <si>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</si>
  <si>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</si>
  <si>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</si>
  <si>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</si>
  <si>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</si>
  <si>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</si>
  <si>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</si>
  <si>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</si>
  <si>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</si>
  <si>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</si>
  <si>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</si>
  <si>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</si>
  <si>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</si>
  <si>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</si>
  <si>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</si>
  <si>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</si>
  <si>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</si>
  <si>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</si>
  <si>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</si>
  <si>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</si>
  <si>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</si>
  <si>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</si>
  <si>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</si>
  <si>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</si>
  <si>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</si>
  <si>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</si>
  <si>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</si>
  <si>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</si>
  <si>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</si>
  <si>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</si>
  <si>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</si>
  <si>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</si>
  <si>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</si>
  <si>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</si>
  <si>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</si>
  <si>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</si>
  <si>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</si>
  <si>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</si>
  <si>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</si>
  <si>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</si>
  <si>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</si>
  <si>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</si>
  <si>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</si>
  <si>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</si>
  <si>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</si>
  <si>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</si>
  <si>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</si>
  <si>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</si>
  <si>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</si>
  <si>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</si>
  <si>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</si>
  <si>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</si>
  <si>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</si>
  <si>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</si>
  <si>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</si>
  <si>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</si>
  <si>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</si>
  <si>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</si>
  <si>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</si>
  <si>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</si>
  <si>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</si>
  <si>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</si>
  <si>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</si>
  <si>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</si>
  <si>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</si>
  <si>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</si>
  <si>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</si>
  <si>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</si>
  <si>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</si>
  <si>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</si>
  <si>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</si>
  <si>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</si>
  <si>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</si>
  <si>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</si>
  <si>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</si>
  <si>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</si>
  <si>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</si>
  <si>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</si>
  <si>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</si>
  <si>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</si>
  <si>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</si>
  <si>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</si>
  <si>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</si>
  <si>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</si>
  <si>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</si>
  <si>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</si>
  <si>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</si>
  <si>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</si>
  <si>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</si>
  <si>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</si>
  <si>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</si>
  <si>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</si>
  <si>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</si>
  <si>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</si>
  <si>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</si>
  <si>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</si>
  <si>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</si>
  <si>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</si>
  <si>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</si>
  <si>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</si>
  <si>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</si>
  <si>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</si>
  <si>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</si>
  <si>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</si>
  <si>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</si>
  <si>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</si>
  <si>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</si>
  <si>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</si>
  <si>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</si>
  <si>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</si>
  <si>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</si>
  <si>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</si>
  <si>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</si>
  <si>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</si>
  <si>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</si>
  <si>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</si>
  <si>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</si>
  <si>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</si>
  <si>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</si>
  <si>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</si>
  <si>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</si>
  <si>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</si>
  <si>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</si>
  <si>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</si>
  <si>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</si>
  <si>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</si>
  <si>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</si>
  <si>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</si>
  <si>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</si>
  <si>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</si>
  <si>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</si>
  <si>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</si>
  <si>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</si>
  <si>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</si>
  <si>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</si>
  <si>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</si>
  <si>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</si>
  <si>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</si>
  <si>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</si>
  <si>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</si>
  <si>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</si>
  <si>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</si>
  <si>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</si>
  <si>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</si>
  <si>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</si>
  <si>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</si>
  <si>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</si>
  <si>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</si>
  <si>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</si>
  <si>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</si>
  <si>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</si>
  <si>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</si>
  <si>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</si>
  <si>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</si>
  <si>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</si>
  <si>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</si>
  <si>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</si>
  <si>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</si>
  <si>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</si>
  <si>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</si>
  <si>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</si>
  <si>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</si>
  <si>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</si>
  <si>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</si>
  <si>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</si>
  <si>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</si>
  <si>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</si>
  <si>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</si>
  <si>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</si>
  <si>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</si>
  <si>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</si>
  <si>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</si>
  <si>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</si>
  <si>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</si>
  <si>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</si>
  <si>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</si>
  <si>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</si>
  <si>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</si>
  <si>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</si>
  <si>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</si>
  <si>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</si>
  <si>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</si>
  <si>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</si>
  <si>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</si>
  <si>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</si>
  <si>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</si>
  <si>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</si>
  <si>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</si>
  <si>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</si>
  <si>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</si>
  <si>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</si>
  <si>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</si>
  <si>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</si>
  <si>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</si>
  <si>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</si>
  <si>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</si>
  <si>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</si>
  <si>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</si>
  <si>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</si>
  <si>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</si>
  <si>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</si>
  <si>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</si>
  <si>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</si>
  <si>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</si>
  <si>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</si>
  <si>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</si>
  <si>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</si>
  <si>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</si>
  <si>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</si>
  <si>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</si>
  <si>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</si>
  <si>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</si>
  <si>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</si>
  <si>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</si>
  <si>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</si>
  <si>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</si>
  <si>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</si>
  <si>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</si>
  <si>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</si>
  <si>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</si>
  <si>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</si>
  <si>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</si>
  <si>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</si>
  <si>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</si>
  <si>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</si>
  <si>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</si>
  <si>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</si>
  <si>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</si>
  <si>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</si>
  <si>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</si>
  <si>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</si>
  <si>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</si>
  <si>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</si>
  <si>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</si>
  <si>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</si>
  <si>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</si>
  <si>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</si>
  <si>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</si>
  <si>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</si>
  <si>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</si>
  <si>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</si>
  <si>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</si>
  <si>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</si>
  <si>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</si>
  <si>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</si>
  <si>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</si>
  <si>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</si>
  <si>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</si>
  <si>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</si>
  <si>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</si>
  <si>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</si>
  <si>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</si>
  <si>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</si>
  <si>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</si>
  <si>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</si>
  <si>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</si>
  <si>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</si>
  <si>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</si>
  <si>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</si>
  <si>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</si>
  <si>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</si>
  <si>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</si>
  <si>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</si>
  <si>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</si>
  <si>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</si>
  <si>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</si>
  <si>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</si>
  <si>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</si>
  <si>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</si>
  <si>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</si>
  <si>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</si>
  <si>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</si>
  <si>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</si>
  <si>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</si>
  <si>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</si>
  <si>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</si>
  <si>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</si>
  <si>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</si>
  <si>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</si>
  <si>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</si>
  <si>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</si>
  <si>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</si>
  <si>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</si>
  <si>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</si>
  <si>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</si>
  <si>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</si>
  <si>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</si>
  <si>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</si>
  <si>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</si>
  <si>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</si>
  <si>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</si>
  <si>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</si>
  <si>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</si>
  <si>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</si>
  <si>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</si>
  <si>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</si>
  <si>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</si>
  <si>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</si>
  <si>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</si>
  <si>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</si>
  <si>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</si>
  <si>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</si>
  <si>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</si>
  <si>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</si>
  <si>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</si>
  <si>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</si>
  <si>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</si>
  <si>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</si>
  <si>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</si>
  <si>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</si>
  <si>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</si>
  <si>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</si>
  <si>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</si>
  <si>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</si>
  <si>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</si>
  <si>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</si>
  <si>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</si>
  <si>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</si>
  <si>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</si>
  <si>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</si>
  <si>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</si>
  <si>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</si>
  <si>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</si>
  <si>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</si>
  <si>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</si>
  <si>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</si>
  <si>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</si>
  <si>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</si>
  <si>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</si>
  <si>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</si>
  <si>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</si>
  <si>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</si>
  <si>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</si>
  <si>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</si>
  <si>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</si>
  <si>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</si>
  <si>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</si>
  <si>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</si>
  <si>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</si>
  <si>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</si>
  <si>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</si>
  <si>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</si>
  <si>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</si>
  <si>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</si>
  <si>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</si>
  <si>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</si>
  <si>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</si>
  <si>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</si>
  <si>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</si>
  <si>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</si>
  <si>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</si>
  <si>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</si>
  <si>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</si>
  <si>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</si>
  <si>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</si>
  <si>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</si>
  <si>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</si>
  <si>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</si>
  <si>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</si>
  <si>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</si>
  <si>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</si>
  <si>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</si>
  <si>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</si>
  <si>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</si>
  <si>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</si>
  <si>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</si>
  <si>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</si>
  <si>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</si>
  <si>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</si>
  <si>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</si>
  <si>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</si>
  <si>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</si>
  <si>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</si>
  <si>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</si>
  <si>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</si>
  <si>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</si>
  <si>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</si>
  <si>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</si>
  <si>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</si>
  <si>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</si>
  <si>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</si>
  <si>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</si>
  <si>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</si>
  <si>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</si>
  <si>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</si>
  <si>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</si>
  <si>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</si>
  <si>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</si>
  <si>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</si>
  <si>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</si>
  <si>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</si>
  <si>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</si>
  <si>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</si>
  <si>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</si>
  <si>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</si>
  <si>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</si>
  <si>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</si>
  <si>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</si>
  <si>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</si>
  <si>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</si>
  <si>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</si>
  <si>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</si>
  <si>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</si>
  <si>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</si>
  <si>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</si>
  <si>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</si>
  <si>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</si>
  <si>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</si>
  <si>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</si>
  <si>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</si>
  <si>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</si>
  <si>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</si>
  <si>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</si>
  <si>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</si>
  <si>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</si>
  <si>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</si>
  <si>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</si>
  <si>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</si>
  <si>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</si>
  <si>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</si>
  <si>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</si>
  <si>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</si>
  <si>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</si>
  <si>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</si>
  <si>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</si>
  <si>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</si>
  <si>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</si>
  <si>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</si>
  <si>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</si>
  <si>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</si>
  <si>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</si>
  <si>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</si>
  <si>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</si>
  <si>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</si>
  <si>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</si>
  <si>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</si>
  <si>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</si>
  <si>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</si>
  <si>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</si>
  <si>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</si>
  <si>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</si>
  <si>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</si>
  <si>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</si>
  <si>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</si>
  <si>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</si>
  <si>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</si>
  <si>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</si>
  <si>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</si>
  <si>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</si>
  <si>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</si>
  <si>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</si>
  <si>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</si>
  <si>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</si>
  <si>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</si>
  <si>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</si>
  <si>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</si>
  <si>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</si>
  <si>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</si>
  <si>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</si>
  <si>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</si>
  <si>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</si>
  <si>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</si>
  <si>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</si>
  <si>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</si>
  <si>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</si>
  <si>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</si>
  <si>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</si>
  <si>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</si>
  <si>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</si>
  <si>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</si>
  <si>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</si>
  <si>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</si>
  <si>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</si>
  <si>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</si>
  <si>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</si>
  <si>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</si>
  <si>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</si>
  <si>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</si>
  <si>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</si>
  <si>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</si>
  <si>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</si>
  <si>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</si>
  <si>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</si>
  <si>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</si>
  <si>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</si>
  <si>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</si>
  <si>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</si>
  <si>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</si>
  <si>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</si>
  <si>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</si>
  <si>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</si>
  <si>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</si>
  <si>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</si>
  <si>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</si>
  <si>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</si>
  <si>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</si>
  <si>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</si>
  <si>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</si>
  <si>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</si>
  <si>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</si>
  <si>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</si>
  <si>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</si>
  <si>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</si>
  <si>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</si>
  <si>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</si>
  <si>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</si>
  <si>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</si>
  <si>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</si>
  <si>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</si>
  <si>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</si>
  <si>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</si>
  <si>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</si>
  <si>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</si>
  <si>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</si>
  <si>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</si>
  <si>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</si>
  <si>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</si>
  <si>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</si>
  <si>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</si>
  <si>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</si>
  <si>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</si>
  <si>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</si>
  <si>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</si>
  <si>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</si>
  <si>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</si>
  <si>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</si>
  <si>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</si>
  <si>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</si>
  <si>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</si>
  <si>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</si>
  <si>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</si>
  <si>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</si>
  <si>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</si>
  <si>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</si>
  <si>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</si>
  <si>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</si>
  <si>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</si>
  <si>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</si>
  <si>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</si>
  <si>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</si>
  <si>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</si>
  <si>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</si>
  <si>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</si>
  <si>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</si>
  <si>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</si>
  <si>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</si>
  <si>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</si>
  <si>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</si>
  <si>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</si>
  <si>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</si>
  <si>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</si>
  <si>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</si>
  <si>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</si>
  <si>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</si>
  <si>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</si>
  <si>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</si>
  <si>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</si>
  <si>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</si>
  <si>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</si>
  <si>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</si>
  <si>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</si>
  <si>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</si>
  <si>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</si>
  <si>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</si>
  <si>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</si>
  <si>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</si>
  <si>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</si>
  <si>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</si>
  <si>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</si>
  <si>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</si>
  <si>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</si>
  <si>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</si>
  <si>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</si>
  <si>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</si>
  <si>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</si>
  <si>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</si>
  <si>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</si>
  <si>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</si>
  <si>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</si>
  <si>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</si>
  <si>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</si>
  <si>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</si>
  <si>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</si>
  <si>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</si>
  <si>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</si>
  <si>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</si>
  <si>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</si>
  <si>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</si>
  <si>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</si>
  <si>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</si>
  <si>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</si>
  <si>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</si>
  <si>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</si>
  <si>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</si>
  <si>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</si>
  <si>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</si>
  <si>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</si>
  <si>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</si>
  <si>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</si>
  <si>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</si>
  <si>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</si>
  <si>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</si>
  <si>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</si>
  <si>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</si>
  <si>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</si>
  <si>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</si>
  <si>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</si>
  <si>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</si>
  <si>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</si>
  <si>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</si>
  <si>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</si>
  <si>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</si>
  <si>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</si>
  <si>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</si>
  <si>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</si>
  <si>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</si>
  <si>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</si>
  <si>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</si>
  <si>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</si>
  <si>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</si>
  <si>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</si>
  <si>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</si>
  <si>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</si>
  <si>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</si>
  <si>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</si>
  <si>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</si>
  <si>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</si>
  <si>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</si>
  <si>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</si>
  <si>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</si>
  <si>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</si>
  <si>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</si>
  <si>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</si>
  <si>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</si>
  <si>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</si>
  <si>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</si>
  <si>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</si>
  <si>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</si>
  <si>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</si>
  <si>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</si>
  <si>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</si>
  <si>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</si>
  <si>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</si>
  <si>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</si>
  <si>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</si>
  <si>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</si>
  <si>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</si>
  <si>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</si>
  <si>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</si>
  <si>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</si>
  <si>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</si>
  <si>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</si>
  <si>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</si>
  <si>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</si>
  <si>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</si>
  <si>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</si>
  <si>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</si>
  <si>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</si>
  <si>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</si>
  <si>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</si>
  <si>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</si>
  <si>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</si>
  <si>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</si>
  <si>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</si>
  <si>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</si>
  <si>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</si>
  <si>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</si>
  <si>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</si>
  <si>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</si>
  <si>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</si>
  <si>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</si>
  <si>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</si>
  <si>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</si>
  <si>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</si>
  <si>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</si>
  <si>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</si>
  <si>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</si>
  <si>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</si>
  <si>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</si>
  <si>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</si>
  <si>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</si>
  <si>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</si>
  <si>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</si>
  <si>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</si>
  <si>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</si>
  <si>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</si>
  <si>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</si>
  <si>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</si>
  <si>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</si>
  <si>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</si>
  <si>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</si>
  <si>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</si>
  <si>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</si>
  <si>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</si>
  <si>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</si>
  <si>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</si>
  <si>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</si>
  <si>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</si>
  <si>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</si>
  <si>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</si>
  <si>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</si>
  <si>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</si>
  <si>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</si>
  <si>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</si>
  <si>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</si>
  <si>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</si>
  <si>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</si>
  <si>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</si>
  <si>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</si>
  <si>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</si>
  <si>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</si>
  <si>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</si>
  <si>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</si>
  <si>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</si>
  <si>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</si>
  <si>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</si>
  <si>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</si>
  <si>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</si>
  <si>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</si>
  <si>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</si>
  <si>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</si>
  <si>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</si>
  <si>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</si>
  <si>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</si>
  <si>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</si>
  <si>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</si>
  <si>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</si>
  <si>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</si>
  <si>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</si>
  <si>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</si>
  <si>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</si>
  <si>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</si>
  <si>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</si>
  <si>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</si>
  <si>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</si>
  <si>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</si>
  <si>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</si>
  <si>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</si>
  <si>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</si>
  <si>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</si>
  <si>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</si>
  <si>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</si>
  <si>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</si>
  <si>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</si>
  <si>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</si>
  <si>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</si>
  <si>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</si>
  <si>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</si>
  <si>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</si>
  <si>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</si>
  <si>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</si>
  <si>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</si>
  <si>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</si>
  <si>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</si>
  <si>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</si>
  <si>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</si>
  <si>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</si>
  <si>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</si>
  <si>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</si>
  <si>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</si>
  <si>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</si>
  <si>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</si>
  <si>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</si>
  <si>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</si>
  <si>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</si>
  <si>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</si>
  <si>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</si>
  <si>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</si>
  <si>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</si>
  <si>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</si>
  <si>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</si>
  <si>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</si>
  <si>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</si>
  <si>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</si>
  <si>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</si>
  <si>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</si>
  <si>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</si>
  <si>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</si>
  <si>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</si>
  <si>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</si>
  <si>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</si>
  <si>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</si>
  <si>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</si>
  <si>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</si>
  <si>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</si>
  <si>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</si>
  <si>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</si>
  <si>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</si>
  <si>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</si>
  <si>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</si>
  <si>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</si>
  <si>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</si>
  <si>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</si>
  <si>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</si>
  <si>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</si>
  <si>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</si>
  <si>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</si>
  <si>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</si>
  <si>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</si>
  <si>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</si>
  <si>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</si>
  <si>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</si>
  <si>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</si>
  <si>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</si>
  <si>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</si>
  <si>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</si>
  <si>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</si>
  <si>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</si>
  <si>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</si>
  <si>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</si>
  <si>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</si>
  <si>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</si>
  <si>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</si>
  <si>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</si>
  <si>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</si>
  <si>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</si>
  <si>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</si>
  <si>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</si>
  <si>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</si>
  <si>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</si>
  <si>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</si>
  <si>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</si>
  <si>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</si>
  <si>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</si>
  <si>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</si>
  <si>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</si>
  <si>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</si>
  <si>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</si>
  <si>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</si>
  <si>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</si>
  <si>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</si>
  <si>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</si>
  <si>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</si>
  <si>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</si>
  <si>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</si>
  <si>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</si>
  <si>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</si>
  <si>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</si>
  <si>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</si>
  <si>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</si>
  <si>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</si>
  <si>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</si>
  <si>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</si>
  <si>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</si>
  <si>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</si>
  <si>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</si>
  <si>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</si>
  <si>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</si>
  <si>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</si>
  <si>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</si>
  <si>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</si>
  <si>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</si>
  <si>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</si>
  <si>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</si>
  <si>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</si>
  <si>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</si>
  <si>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</si>
  <si>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</si>
  <si>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</si>
  <si>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</si>
  <si>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</si>
  <si>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</si>
  <si>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</si>
  <si>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</si>
  <si>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</si>
  <si>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</si>
  <si>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</si>
  <si>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</si>
  <si>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</si>
  <si>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</si>
  <si>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</si>
  <si>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</si>
  <si>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</si>
  <si>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</si>
  <si>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</si>
  <si>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</si>
  <si>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</si>
  <si>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</si>
  <si>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</si>
  <si>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</si>
  <si>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</si>
  <si>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</si>
  <si>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</si>
  <si>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</si>
  <si>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</si>
  <si>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</si>
  <si>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</si>
  <si>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</si>
  <si>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</si>
  <si>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</si>
  <si>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</si>
  <si>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</si>
  <si>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</si>
  <si>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</si>
  <si>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</si>
  <si>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</si>
  <si>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</si>
  <si>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</si>
  <si>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</si>
  <si>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</si>
  <si>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</si>
  <si>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</si>
  <si>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</si>
  <si>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</si>
  <si>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</si>
  <si>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</si>
  <si>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</si>
  <si>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</si>
  <si>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</si>
  <si>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</si>
  <si>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</si>
  <si>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</si>
  <si>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</si>
  <si>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</si>
  <si>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</si>
  <si>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</si>
  <si>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</si>
  <si>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</si>
  <si>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</si>
  <si>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</si>
  <si>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</si>
  <si>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</si>
  <si>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</si>
  <si>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</si>
  <si>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</si>
  <si>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</si>
  <si>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</si>
  <si>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</si>
  <si>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</si>
  <si>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</si>
  <si>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</si>
  <si>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</si>
  <si>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</si>
  <si>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</si>
  <si>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</si>
  <si>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</si>
  <si>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</si>
  <si>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</si>
  <si>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</si>
  <si>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</si>
  <si>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</si>
  <si>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</si>
  <si>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</si>
  <si>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</si>
  <si>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</si>
  <si>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</si>
  <si>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</si>
  <si>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</si>
  <si>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</si>
  <si>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</si>
  <si>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</si>
  <si>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</si>
  <si>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</si>
  <si>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</si>
  <si>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</si>
  <si>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</si>
  <si>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</si>
  <si>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</si>
  <si>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</si>
  <si>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</si>
  <si>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</si>
  <si>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</si>
  <si>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</si>
  <si>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</si>
  <si>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</si>
  <si>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</si>
  <si>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</si>
  <si>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</si>
  <si>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</si>
  <si>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</si>
  <si>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</si>
  <si>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</si>
  <si>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</si>
  <si>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</si>
  <si>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</si>
  <si>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</si>
  <si>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</si>
  <si>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</si>
  <si>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</si>
  <si>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</si>
  <si>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</si>
  <si>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</si>
  <si>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</si>
  <si>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</si>
  <si>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</si>
  <si>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</si>
  <si>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</si>
  <si>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</si>
  <si>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</si>
  <si>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</si>
  <si>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</si>
  <si>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</si>
  <si>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</si>
  <si>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</si>
  <si>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</si>
  <si>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</si>
  <si>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</si>
  <si>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</si>
  <si>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</si>
  <si>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</si>
  <si>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</si>
  <si>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</si>
  <si>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</si>
  <si>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</si>
  <si>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</si>
  <si>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</si>
  <si>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</si>
  <si>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</si>
  <si>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</si>
  <si>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</si>
  <si>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</si>
  <si>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</si>
  <si>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</si>
  <si>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</si>
  <si>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</si>
  <si>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</si>
  <si>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</si>
  <si>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</si>
  <si>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</si>
  <si>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</si>
  <si>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</si>
  <si>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</si>
  <si>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</si>
  <si>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</si>
  <si>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</si>
  <si>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</si>
  <si>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</si>
  <si>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</si>
  <si>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</si>
  <si>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</si>
  <si>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</si>
  <si>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</si>
  <si>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</si>
  <si>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</si>
  <si>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</si>
  <si>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</si>
  <si>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</si>
  <si>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</si>
  <si>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</si>
  <si>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</si>
  <si>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</si>
  <si>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</si>
  <si>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</si>
  <si>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</si>
  <si>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</si>
  <si>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</si>
  <si>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</si>
  <si>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</si>
  <si>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</si>
  <si>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</si>
  <si>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</si>
  <si>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</si>
  <si>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</si>
  <si>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</si>
  <si>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</si>
  <si>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</si>
  <si>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</si>
  <si>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</si>
  <si>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</si>
  <si>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</si>
  <si>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</si>
  <si>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</si>
  <si>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</si>
  <si>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</si>
  <si>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</si>
  <si>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</si>
  <si>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</si>
  <si>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</si>
  <si>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</si>
  <si>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</si>
  <si>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</si>
  <si>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</si>
  <si>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</si>
  <si>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</si>
  <si>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</si>
  <si>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</si>
  <si>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</si>
  <si>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</si>
  <si>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</si>
  <si>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</si>
  <si>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</si>
  <si>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</si>
  <si>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</si>
  <si>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</si>
  <si>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</si>
  <si>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</si>
  <si>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</si>
  <si>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</si>
  <si>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</si>
  <si>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</si>
  <si>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</si>
  <si>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</si>
  <si>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</si>
  <si>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</si>
  <si>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</si>
  <si>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</si>
  <si>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</si>
  <si>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</si>
  <si>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</si>
  <si>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</si>
  <si>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</si>
  <si>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</si>
  <si>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</si>
  <si>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</si>
  <si>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</si>
  <si>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</si>
  <si>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</si>
  <si>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</si>
  <si>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</si>
  <si>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</si>
  <si>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</si>
  <si>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</si>
  <si>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</si>
  <si>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</si>
  <si>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</si>
  <si>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</si>
  <si>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</si>
  <si>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</si>
  <si>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</si>
  <si>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</si>
  <si>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</si>
  <si>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</si>
  <si>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</si>
  <si>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</si>
  <si>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</si>
  <si>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</si>
  <si>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</si>
  <si>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</si>
  <si>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</si>
  <si>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</si>
  <si>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</si>
  <si>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</si>
  <si>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</si>
  <si>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</si>
  <si>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</si>
  <si>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</si>
  <si>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</si>
  <si>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</si>
  <si>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</si>
  <si>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</si>
  <si>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</si>
  <si>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</si>
  <si>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</si>
  <si>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</si>
  <si>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</si>
  <si>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</si>
  <si>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</si>
  <si>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</si>
  <si>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</si>
  <si>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</si>
  <si>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</si>
  <si>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</si>
  <si>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</si>
  <si>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</si>
  <si>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</si>
  <si>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</si>
  <si>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</si>
  <si>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</si>
  <si>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</si>
  <si>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</si>
  <si>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</si>
  <si>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</si>
  <si>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</si>
  <si>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</si>
  <si>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</si>
  <si>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</si>
  <si>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</si>
  <si>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</si>
  <si>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</si>
  <si>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</si>
  <si>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</si>
  <si>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</si>
  <si>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</si>
  <si>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</si>
  <si>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</si>
  <si>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</si>
  <si>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</si>
  <si>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</si>
  <si>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</si>
  <si>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</si>
  <si>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</si>
  <si>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</si>
  <si>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</si>
  <si>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</si>
  <si>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</si>
  <si>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</si>
  <si>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</si>
  <si>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</si>
  <si>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</si>
  <si>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</si>
  <si>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</si>
  <si>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</si>
  <si>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</si>
  <si>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</si>
  <si>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</si>
  <si>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</si>
  <si>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</si>
  <si>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</si>
  <si>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</si>
  <si>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</si>
  <si>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</si>
  <si>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</si>
  <si>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</si>
  <si>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</si>
  <si>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</si>
  <si>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</si>
  <si>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</si>
  <si>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</si>
  <si>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</si>
  <si>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</si>
  <si>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</si>
  <si>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</si>
  <si>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</si>
  <si>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</si>
  <si>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</si>
  <si>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</si>
  <si>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</si>
  <si>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</si>
  <si>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</si>
  <si>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</si>
  <si>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</si>
  <si>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</si>
  <si>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</si>
  <si>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</si>
  <si>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</si>
  <si>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</si>
  <si>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</si>
  <si>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</si>
  <si>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</si>
  <si>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</si>
  <si>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</si>
  <si>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</si>
  <si>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</si>
  <si>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</si>
  <si>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</si>
  <si>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</si>
  <si>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</si>
  <si>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</si>
  <si>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</si>
  <si>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</si>
  <si>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</si>
  <si>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</si>
  <si>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</si>
  <si>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</si>
  <si>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</si>
  <si>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</si>
  <si>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</si>
  <si>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</si>
  <si>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</si>
  <si>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</si>
  <si>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</si>
  <si>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</si>
  <si>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</si>
  <si>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</si>
  <si>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</si>
  <si>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</si>
  <si>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</si>
  <si>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</si>
  <si>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</si>
  <si>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</si>
  <si>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</si>
  <si>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</si>
  <si>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</si>
  <si>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</si>
  <si>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</si>
  <si>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</si>
  <si>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</si>
  <si>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</si>
  <si>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</si>
  <si>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</si>
  <si>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</si>
  <si>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</si>
  <si>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</si>
  <si>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</si>
  <si>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</si>
  <si>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</si>
  <si>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</si>
  <si>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</si>
  <si>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</si>
  <si>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</si>
  <si>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</si>
  <si>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</si>
  <si>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</si>
  <si>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</si>
  <si>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</si>
  <si>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</si>
  <si>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</si>
  <si>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</si>
  <si>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</si>
  <si>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</si>
  <si>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</si>
  <si>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</si>
  <si>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</si>
  <si>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</si>
  <si>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</si>
  <si>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</si>
  <si>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</si>
  <si>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</si>
  <si>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</si>
  <si>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</si>
  <si>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</si>
  <si>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</si>
  <si>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</si>
  <si>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</si>
  <si>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</si>
  <si>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</si>
  <si>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</si>
  <si>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</si>
  <si>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</si>
  <si>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</si>
  <si>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</si>
  <si>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</si>
  <si>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</si>
  <si>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</si>
  <si>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</si>
  <si>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</si>
  <si>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</si>
  <si>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</si>
  <si>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</si>
  <si>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</si>
  <si>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</si>
  <si>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</si>
  <si>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</si>
  <si>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</si>
  <si>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</si>
  <si>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</si>
  <si>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</si>
  <si>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</si>
  <si>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</si>
  <si>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</si>
  <si>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</si>
  <si>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</si>
  <si>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</si>
  <si>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</si>
  <si>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</si>
  <si>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</si>
  <si>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</si>
  <si>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</si>
  <si>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</si>
  <si>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</si>
  <si>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</si>
  <si>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</si>
  <si>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</si>
  <si>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</si>
  <si>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</si>
  <si>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</si>
  <si>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</si>
  <si>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</si>
  <si>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</si>
  <si>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</si>
  <si>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</si>
  <si>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</si>
  <si>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</si>
  <si>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</si>
  <si>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</si>
  <si>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</si>
  <si>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</si>
  <si>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</si>
  <si>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</si>
  <si>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</si>
  <si>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</si>
  <si>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</si>
  <si>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</si>
  <si>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</si>
  <si>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</si>
  <si>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</si>
  <si>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</si>
  <si>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</si>
  <si>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</si>
  <si>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</si>
  <si>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</si>
  <si>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</si>
  <si>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</si>
  <si>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</si>
  <si>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</si>
  <si>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</si>
  <si>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</si>
  <si>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</si>
  <si>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</si>
  <si>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</si>
  <si>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</si>
  <si>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</si>
  <si>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</si>
  <si>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</si>
  <si>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</si>
  <si>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</si>
  <si>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</si>
  <si>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</si>
  <si>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</si>
  <si>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</si>
  <si>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</si>
  <si>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</si>
  <si>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</si>
  <si>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</si>
  <si>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</si>
  <si>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</si>
  <si>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</si>
  <si>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</si>
  <si>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</si>
  <si>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</si>
  <si>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</si>
  <si>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</si>
  <si>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</si>
  <si>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</si>
  <si>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</si>
  <si>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</si>
  <si>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</si>
  <si>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</si>
  <si>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</si>
  <si>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</si>
  <si>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</si>
  <si>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</si>
  <si>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</si>
  <si>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</si>
  <si>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</si>
  <si>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</si>
  <si>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</si>
  <si>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</si>
  <si>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</si>
  <si>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</si>
  <si>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</si>
  <si>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</si>
  <si>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</si>
  <si>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</si>
  <si>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</si>
  <si>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</si>
  <si>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</si>
  <si>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</si>
  <si>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</si>
  <si>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</si>
  <si>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</si>
  <si>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</si>
  <si>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</si>
  <si>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</si>
  <si>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</si>
  <si>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</si>
  <si>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</si>
  <si>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</si>
  <si>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</si>
  <si>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</si>
  <si>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</si>
  <si>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</si>
  <si>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</si>
  <si>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</si>
  <si>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</si>
  <si>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</si>
  <si>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</si>
  <si>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</si>
  <si>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</si>
  <si>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</si>
  <si>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</si>
  <si>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</si>
  <si>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</si>
  <si>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</si>
  <si>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</si>
  <si>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</si>
  <si>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</si>
  <si>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</si>
  <si>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</si>
  <si>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</si>
  <si>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</si>
  <si>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</si>
  <si>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</si>
  <si>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</si>
  <si>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</si>
  <si>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</si>
  <si>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</si>
  <si>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</si>
  <si>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</si>
  <si>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</si>
  <si>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</si>
  <si>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</si>
  <si>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</si>
  <si>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</si>
  <si>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</si>
  <si>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</si>
  <si>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</si>
  <si>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</si>
  <si>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</si>
  <si>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</si>
  <si>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</si>
  <si>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</si>
  <si>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</si>
  <si>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</si>
  <si>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</si>
  <si>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</si>
  <si>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</si>
  <si>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</si>
  <si>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</si>
  <si>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</si>
  <si>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</si>
  <si>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</si>
  <si>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</si>
  <si>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</si>
  <si>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</si>
  <si>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</si>
  <si>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</si>
  <si>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</si>
  <si>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</si>
  <si>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</si>
  <si>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</si>
  <si>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</si>
  <si>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</si>
  <si>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</si>
  <si>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</si>
  <si>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</si>
  <si>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</si>
  <si>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</si>
  <si>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</si>
  <si>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</si>
  <si>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</si>
  <si>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</si>
  <si>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</si>
  <si>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</si>
  <si>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</si>
  <si>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</si>
  <si>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</si>
  <si>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</si>
  <si>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</si>
  <si>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</si>
  <si>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</si>
  <si>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</si>
  <si>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</si>
  <si>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</si>
  <si>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</si>
  <si>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</si>
  <si>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</si>
  <si>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</si>
  <si>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</si>
  <si>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</si>
  <si>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</si>
  <si>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</si>
  <si>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</si>
  <si>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</si>
  <si>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</si>
  <si>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</si>
  <si>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</si>
  <si>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</si>
  <si>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</si>
  <si>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</si>
  <si>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</si>
  <si>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</si>
  <si>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</si>
  <si>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</si>
  <si>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</si>
  <si>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</si>
  <si>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</si>
  <si>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</si>
  <si>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</si>
  <si>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</si>
  <si>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</si>
  <si>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</si>
  <si>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</si>
  <si>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</si>
  <si>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</si>
  <si>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</si>
  <si>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</si>
  <si>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</si>
  <si>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</si>
  <si>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</si>
  <si>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</si>
  <si>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</si>
  <si>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</si>
  <si>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</si>
  <si>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</si>
  <si>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</si>
  <si>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</si>
  <si>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</si>
  <si>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</si>
  <si>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</si>
  <si>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</si>
  <si>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</si>
  <si>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</si>
  <si>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</si>
  <si>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</si>
  <si>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</si>
  <si>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</si>
  <si>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</si>
  <si>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</si>
  <si>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</si>
  <si>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</si>
  <si>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</si>
  <si>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</si>
  <si>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</si>
  <si>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</si>
  <si>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</si>
  <si>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</si>
  <si>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</si>
  <si>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</si>
  <si>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</si>
  <si>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</si>
  <si>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</si>
  <si>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</si>
  <si>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</si>
  <si>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</si>
  <si>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</si>
  <si>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</si>
  <si>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</si>
  <si>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</si>
  <si>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</si>
  <si>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</si>
  <si>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</si>
  <si>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</si>
  <si>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</si>
  <si>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</si>
  <si>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</si>
  <si>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</si>
  <si>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</si>
  <si>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</si>
  <si>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</si>
  <si>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</si>
  <si>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</si>
  <si>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</si>
  <si>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</si>
  <si>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</si>
  <si>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</si>
  <si>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</si>
  <si>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</si>
  <si>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</si>
  <si>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</si>
  <si>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</si>
  <si>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</si>
  <si>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</si>
  <si>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</si>
  <si>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</si>
  <si>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</si>
  <si>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</si>
  <si>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</si>
  <si>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</si>
  <si>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</si>
  <si>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</si>
  <si>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</si>
  <si>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</si>
  <si>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</si>
  <si>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</si>
  <si>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</si>
  <si>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</si>
  <si>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</si>
  <si>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</si>
  <si>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</si>
  <si>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</si>
  <si>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</si>
  <si>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</si>
  <si>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</si>
  <si>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</si>
  <si>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</si>
  <si>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</si>
  <si>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</si>
  <si>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</si>
  <si>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</si>
  <si>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</si>
  <si>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</si>
  <si>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</si>
  <si>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</si>
  <si>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</si>
  <si>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</si>
  <si>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</si>
  <si>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</si>
  <si>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</si>
  <si>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</si>
  <si>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</si>
  <si>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</si>
  <si>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</si>
  <si>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</si>
  <si>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</si>
  <si>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</si>
  <si>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</si>
  <si>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</si>
  <si>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</si>
  <si>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</si>
  <si>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</si>
  <si>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</si>
  <si>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</si>
  <si>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</si>
  <si>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</si>
  <si>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</si>
  <si>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</si>
  <si>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</si>
  <si>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</si>
  <si>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</si>
  <si>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</si>
  <si>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</si>
  <si>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</si>
  <si>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</si>
  <si>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</si>
  <si>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</si>
  <si>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</si>
  <si>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</si>
  <si>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</si>
  <si>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</si>
  <si>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</si>
  <si>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</si>
  <si>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</si>
  <si>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</si>
  <si>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</si>
  <si>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</si>
  <si>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</si>
  <si>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</si>
  <si>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</si>
  <si>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</si>
  <si>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</si>
  <si>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</si>
  <si>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</si>
  <si>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</si>
  <si>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</si>
  <si>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</si>
  <si>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</si>
  <si>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</si>
  <si>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</si>
  <si>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</si>
  <si>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</si>
  <si>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</si>
  <si>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</si>
  <si>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</si>
  <si>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</si>
  <si>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</si>
  <si>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</si>
  <si>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</si>
  <si>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</si>
  <si>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</si>
  <si>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</si>
  <si>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</si>
  <si>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</si>
  <si>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</si>
  <si>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</si>
  <si>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</si>
  <si>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</si>
  <si>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</si>
  <si>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</si>
  <si>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</si>
  <si>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</si>
  <si>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</si>
  <si>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</si>
  <si>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</si>
  <si>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</si>
  <si>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</si>
  <si>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</si>
  <si>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</si>
  <si>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</si>
  <si>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</si>
  <si>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</si>
  <si>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</si>
  <si>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</si>
  <si>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</si>
  <si>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</si>
  <si>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</si>
  <si>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</si>
  <si>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</si>
  <si>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</si>
  <si>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</si>
  <si>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</si>
  <si>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</si>
  <si>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</si>
  <si>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</si>
  <si>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</si>
  <si>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</si>
  <si>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</si>
  <si>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</si>
  <si>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</si>
  <si>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</si>
  <si>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</si>
  <si>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</si>
  <si>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</si>
  <si>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</si>
  <si>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</si>
  <si>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</si>
  <si>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</si>
  <si>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</si>
  <si>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</si>
  <si>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</si>
  <si>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</si>
  <si>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</si>
  <si>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</si>
  <si>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</si>
  <si>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</si>
  <si>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</si>
  <si>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</si>
  <si>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</si>
  <si>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</si>
  <si>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</si>
  <si>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</si>
  <si>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</si>
  <si>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</si>
  <si>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</si>
  <si>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</si>
  <si>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</si>
  <si>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</si>
  <si>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</si>
  <si>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</si>
  <si>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</si>
  <si>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</si>
  <si>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</si>
  <si>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</si>
  <si>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</si>
  <si>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</si>
  <si>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</si>
  <si>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</si>
  <si>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</si>
  <si>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</si>
  <si>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</si>
  <si>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</si>
  <si>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</si>
  <si>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</si>
  <si>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</si>
  <si>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</si>
  <si>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</si>
  <si>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</si>
  <si>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</si>
  <si>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</si>
  <si>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</si>
  <si>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</si>
  <si>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</si>
  <si>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</si>
  <si>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</si>
  <si>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</si>
  <si>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</si>
  <si>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</si>
  <si>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</si>
  <si>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</si>
  <si>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</si>
  <si>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</si>
  <si>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</si>
  <si>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</si>
  <si>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</si>
  <si>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</si>
  <si>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</si>
  <si>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</si>
  <si>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</si>
  <si>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</si>
  <si>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</si>
  <si>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</si>
  <si>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</si>
  <si>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</si>
  <si>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</si>
  <si>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</si>
  <si>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</si>
  <si>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</si>
  <si>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</si>
  <si>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</si>
  <si>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</si>
  <si>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</si>
  <si>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</si>
  <si>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</si>
  <si>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</si>
  <si>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</si>
  <si>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</si>
  <si>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</si>
  <si>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</si>
  <si>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</si>
  <si>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</si>
  <si>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</si>
  <si>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</si>
  <si>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</si>
  <si>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</si>
  <si>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</si>
  <si>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</si>
  <si>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</si>
  <si>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</si>
  <si>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</si>
  <si>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</si>
  <si>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</si>
  <si>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</si>
  <si>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</si>
  <si>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</si>
  <si>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</si>
  <si>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</si>
  <si>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</si>
  <si>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</si>
  <si>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</si>
  <si>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</si>
  <si>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</si>
  <si>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</si>
  <si>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</si>
  <si>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</si>
  <si>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</si>
  <si>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</si>
  <si>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</si>
  <si>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</si>
  <si>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</si>
  <si>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</si>
  <si>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</si>
  <si>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</si>
  <si>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</si>
  <si>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</si>
  <si>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</si>
  <si>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</si>
  <si>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</si>
  <si>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</si>
  <si>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</si>
  <si>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</si>
  <si>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</si>
  <si>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</si>
  <si>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</si>
  <si>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</si>
  <si>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</si>
  <si>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</si>
  <si>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</si>
  <si>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</si>
  <si>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</si>
  <si>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</si>
  <si>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</si>
  <si>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</si>
  <si>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</si>
  <si>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</si>
  <si>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</si>
  <si>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</si>
  <si>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</si>
  <si>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</si>
  <si>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</si>
  <si>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</si>
  <si>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</si>
  <si>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</si>
  <si>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</si>
  <si>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</si>
  <si>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</si>
  <si>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</si>
  <si>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</si>
  <si>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</si>
  <si>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</si>
  <si>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</si>
  <si>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</si>
  <si>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</si>
  <si>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</si>
  <si>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</si>
  <si>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</si>
  <si>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</si>
  <si>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</si>
  <si>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</si>
  <si>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</si>
  <si>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</si>
  <si>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</si>
  <si>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</si>
  <si>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</si>
  <si>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</si>
  <si>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</si>
  <si>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</si>
  <si>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</si>
  <si>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</si>
  <si>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</si>
  <si>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</si>
  <si>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</si>
  <si>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</si>
  <si>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</si>
  <si>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</si>
  <si>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</si>
  <si>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</si>
  <si>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</si>
  <si>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</si>
  <si>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</si>
  <si>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</si>
  <si>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</si>
  <si>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</si>
  <si>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</si>
  <si>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</si>
  <si>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</si>
  <si>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</si>
  <si>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</si>
  <si>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</si>
  <si>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</si>
  <si>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</si>
  <si>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</si>
  <si>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</si>
  <si>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</si>
  <si>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</si>
  <si>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</si>
  <si>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</si>
  <si>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</si>
  <si>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</si>
  <si>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</si>
  <si>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</si>
  <si>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</si>
  <si>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</si>
  <si>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</si>
  <si>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</si>
  <si>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</si>
  <si>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</si>
  <si>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</si>
  <si>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</si>
  <si>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</si>
  <si>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</si>
  <si>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</si>
  <si>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</si>
  <si>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</si>
  <si>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</si>
  <si>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</si>
  <si>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</si>
  <si>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</si>
  <si>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</si>
  <si>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</si>
  <si>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</si>
  <si>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</si>
  <si>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</si>
  <si>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</si>
  <si>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</si>
  <si>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</si>
  <si>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</si>
  <si>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</si>
  <si>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</si>
  <si>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</si>
  <si>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</si>
  <si>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</si>
  <si>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</si>
  <si>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</si>
  <si>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</si>
  <si>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</si>
  <si>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</si>
  <si>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</si>
  <si>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</si>
  <si>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</si>
  <si>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</si>
  <si>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</si>
  <si>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</si>
  <si>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</si>
  <si>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</si>
  <si>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</si>
  <si>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</si>
  <si>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</si>
  <si>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</si>
  <si>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</si>
  <si>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</si>
  <si>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</si>
  <si>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</si>
  <si>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</si>
  <si>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</si>
  <si>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</si>
  <si>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</si>
  <si>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</si>
  <si>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</si>
  <si>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</si>
  <si>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</si>
  <si>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</si>
  <si>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</si>
  <si>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</si>
  <si>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</si>
  <si>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</si>
  <si>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</si>
  <si>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</si>
  <si>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</si>
  <si>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</si>
  <si>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</si>
  <si>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</si>
  <si>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</si>
  <si>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</si>
  <si>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</si>
  <si>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</si>
  <si>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</si>
  <si>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</si>
  <si>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</si>
  <si>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</si>
  <si>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</si>
  <si>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</si>
  <si>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</si>
  <si>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</si>
  <si>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</si>
  <si>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</si>
  <si>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</si>
  <si>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</si>
  <si>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</si>
  <si>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</si>
  <si>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</si>
  <si>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</si>
  <si>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</si>
  <si>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</si>
  <si>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</si>
  <si>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</si>
  <si>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</si>
  <si>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</si>
  <si>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</si>
  <si>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</si>
  <si>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</si>
  <si>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</si>
  <si>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</si>
  <si>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</si>
  <si>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</si>
  <si>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</si>
  <si>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</si>
  <si>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</si>
  <si>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</si>
  <si>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</si>
  <si>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</si>
  <si>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</si>
  <si>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</si>
  <si>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</si>
  <si>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</si>
  <si>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</si>
  <si>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</si>
  <si>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</si>
  <si>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</si>
  <si>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</si>
  <si>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</si>
  <si>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</si>
  <si>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</si>
  <si>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</si>
  <si>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</si>
  <si>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</si>
  <si>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</si>
  <si>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</si>
  <si>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</si>
  <si>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</si>
  <si>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</si>
  <si>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</si>
  <si>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</si>
  <si>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</si>
  <si>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</si>
  <si>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</si>
  <si>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</si>
  <si>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</si>
  <si>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</si>
  <si>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</si>
  <si>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</si>
  <si>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</si>
  <si>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</si>
  <si>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</si>
  <si>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</si>
  <si>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</si>
  <si>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</si>
  <si>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</si>
  <si>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</si>
  <si>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</si>
  <si>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</si>
  <si>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</si>
  <si>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</si>
  <si>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</si>
  <si>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</si>
  <si>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</si>
  <si>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</si>
  <si>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</si>
  <si>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</si>
  <si>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</si>
  <si>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</si>
  <si>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</si>
  <si>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</si>
  <si>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</si>
  <si>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</si>
  <si>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</si>
  <si>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</si>
  <si>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</si>
  <si>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</si>
  <si>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</si>
  <si>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</si>
  <si>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</si>
  <si>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</si>
  <si>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</si>
  <si>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</si>
  <si>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</si>
  <si>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</si>
  <si>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</si>
  <si>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</si>
  <si>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</si>
  <si>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</si>
  <si>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</si>
  <si>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</si>
  <si>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</si>
  <si>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</si>
  <si>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</si>
  <si>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</si>
  <si>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</si>
  <si>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</si>
  <si>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</si>
  <si>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</si>
  <si>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</si>
  <si>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</si>
  <si>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</si>
  <si>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</si>
  <si>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</si>
  <si>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</si>
  <si>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</si>
  <si>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</si>
  <si>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</si>
  <si>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</si>
  <si>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</si>
  <si>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</si>
  <si>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</si>
  <si>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</si>
  <si>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</si>
  <si>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</si>
  <si>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</si>
  <si>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</si>
  <si>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</si>
  <si>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</si>
  <si>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</si>
  <si>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</si>
  <si>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</si>
  <si>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</si>
  <si>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</si>
  <si>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</si>
  <si>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</si>
  <si>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</si>
  <si>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</si>
  <si>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</si>
  <si>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</si>
  <si>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</si>
  <si>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</si>
  <si>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</si>
  <si>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</si>
  <si>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</si>
  <si>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</si>
  <si>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</si>
  <si>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</si>
  <si>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</si>
  <si>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</si>
  <si>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</si>
  <si>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</si>
  <si>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</si>
  <si>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</si>
  <si>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</si>
  <si>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</si>
  <si>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</si>
  <si>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</si>
  <si>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</si>
  <si>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</si>
  <si>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</si>
  <si>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</si>
  <si>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</si>
  <si>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</si>
  <si>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</si>
  <si>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</si>
  <si>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</si>
  <si>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</si>
  <si>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</si>
  <si>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</si>
  <si>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</si>
  <si>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</si>
  <si>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</si>
  <si>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</si>
  <si>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</si>
  <si>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</si>
  <si>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</si>
  <si>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</si>
  <si>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</si>
  <si>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</si>
  <si>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</si>
  <si>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</si>
  <si>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</si>
  <si>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</si>
  <si>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</si>
  <si>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</si>
  <si>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</si>
  <si>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</si>
  <si>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</si>
  <si>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</si>
  <si>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</si>
  <si>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</si>
  <si>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</si>
  <si>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</si>
  <si>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</si>
  <si>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</si>
  <si>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</si>
  <si>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</si>
  <si>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</si>
  <si>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</si>
  <si>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</si>
  <si>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</si>
  <si>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</si>
  <si>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</si>
  <si>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</si>
  <si>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</si>
  <si>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</si>
  <si>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</si>
  <si>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</si>
  <si>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</si>
  <si>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</si>
  <si>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</si>
  <si>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</si>
  <si>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</si>
  <si>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</si>
  <si>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</si>
  <si>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</si>
  <si>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</si>
  <si>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</si>
  <si>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</si>
  <si>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</si>
  <si>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</si>
  <si>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</si>
  <si>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</si>
  <si>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</si>
  <si>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</si>
  <si>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</si>
  <si>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</si>
  <si>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</si>
  <si>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</si>
  <si>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</si>
  <si>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</si>
  <si>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</si>
  <si>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</si>
  <si>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</si>
  <si>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</si>
  <si>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</si>
  <si>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</si>
  <si>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</si>
  <si>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</si>
  <si>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</si>
  <si>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</si>
  <si>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</si>
  <si>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</si>
  <si>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</si>
  <si>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</si>
  <si>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</si>
  <si>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</si>
  <si>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</si>
  <si>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</si>
  <si>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</si>
  <si>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</si>
  <si>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</si>
  <si>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</si>
  <si>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</si>
  <si>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</si>
  <si>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</si>
  <si>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</si>
  <si>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</si>
  <si>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</si>
  <si>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</si>
  <si>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</si>
  <si>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</si>
  <si>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</si>
  <si>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</si>
  <si>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</si>
  <si>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</si>
  <si>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</si>
  <si>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</si>
  <si>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</si>
  <si>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</si>
  <si>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</si>
  <si>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</si>
  <si>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</si>
  <si>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</si>
  <si>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</si>
  <si>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</si>
  <si>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</si>
  <si>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</si>
  <si>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</si>
  <si>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</si>
  <si>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</si>
  <si>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</si>
  <si>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</si>
  <si>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</si>
  <si>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</si>
  <si>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</si>
  <si>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</si>
  <si>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</si>
  <si>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</si>
  <si>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</si>
  <si>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</si>
  <si>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</si>
  <si>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</si>
  <si>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</si>
  <si>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</si>
  <si>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</si>
  <si>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</si>
  <si>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</si>
  <si>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</si>
  <si>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</si>
  <si>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</si>
  <si>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</si>
  <si>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</si>
  <si>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</si>
  <si>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</si>
  <si>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</si>
  <si>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</si>
  <si>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</si>
  <si>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</si>
  <si>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</si>
  <si>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</si>
  <si>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</si>
  <si>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</si>
  <si>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</si>
  <si>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</si>
  <si>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</si>
  <si>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</si>
  <si>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</si>
  <si>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</si>
  <si>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</si>
  <si>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</si>
  <si>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</si>
  <si>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</si>
  <si>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</si>
  <si>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</si>
  <si>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</si>
  <si>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</si>
  <si>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</si>
  <si>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</si>
  <si>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</si>
  <si>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</si>
  <si>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</si>
  <si>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</si>
  <si>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</si>
  <si>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</si>
  <si>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</si>
  <si>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</si>
  <si>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</si>
  <si>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</si>
  <si>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</si>
  <si>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</si>
  <si>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</si>
  <si>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</si>
  <si>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</si>
  <si>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</si>
  <si>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</si>
  <si>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</si>
  <si>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</si>
  <si>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</si>
  <si>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</si>
  <si>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</si>
  <si>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</si>
  <si>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</si>
  <si>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</si>
  <si>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</si>
  <si>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</si>
  <si>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</si>
  <si>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</si>
  <si>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</si>
  <si>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</si>
  <si>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</si>
  <si>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</si>
  <si>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</si>
  <si>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</si>
  <si>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</si>
  <si>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</si>
  <si>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</si>
  <si>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</si>
  <si>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</si>
  <si>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</si>
  <si>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</si>
  <si>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</si>
  <si>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</si>
  <si>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</si>
  <si>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</si>
  <si>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</si>
  <si>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</si>
  <si>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</si>
  <si>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</si>
  <si>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</si>
  <si>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</si>
  <si>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</si>
  <si>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</si>
  <si>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</si>
  <si>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</si>
  <si>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</si>
  <si>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</si>
  <si>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</si>
  <si>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</si>
  <si>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</si>
  <si>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</si>
  <si>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</si>
  <si>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</si>
  <si>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</si>
  <si>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</si>
  <si>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</si>
  <si>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</si>
  <si>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</si>
  <si>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</si>
  <si>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</si>
  <si>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</si>
  <si>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</si>
  <si>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</si>
  <si>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</si>
  <si>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</si>
  <si>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</si>
  <si>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</si>
  <si>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</si>
  <si>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</si>
  <si>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</si>
  <si>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</si>
  <si>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</si>
  <si>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</si>
  <si>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</si>
  <si>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</si>
  <si>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</si>
  <si>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</si>
  <si>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</si>
  <si>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</si>
  <si>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</si>
  <si>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</si>
  <si>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</si>
  <si>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</si>
  <si>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</si>
  <si>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</si>
  <si>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</si>
  <si>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</si>
  <si>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</si>
  <si>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</si>
  <si>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</si>
  <si>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</si>
  <si>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</si>
  <si>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</si>
  <si>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</si>
  <si>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</si>
  <si>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</si>
  <si>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</si>
  <si>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</si>
  <si>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</si>
  <si>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</si>
  <si>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</si>
  <si>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</si>
  <si>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</si>
  <si>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</si>
  <si>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</si>
  <si>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</si>
  <si>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</si>
  <si>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</si>
  <si>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</si>
  <si>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</si>
  <si>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</si>
  <si>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</si>
  <si>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</si>
  <si>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</si>
  <si>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</si>
  <si>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</si>
  <si>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</si>
  <si>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</si>
  <si>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</si>
  <si>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</si>
  <si>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</si>
  <si>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</si>
  <si>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</si>
  <si>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</si>
  <si>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</si>
  <si>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</si>
  <si>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</si>
  <si>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</si>
  <si>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</si>
  <si>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</si>
  <si>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</si>
  <si>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</si>
  <si>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</si>
  <si>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</si>
  <si>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</si>
  <si>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</si>
  <si>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</si>
  <si>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</si>
  <si>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</si>
  <si>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</si>
  <si>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</si>
  <si>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</si>
  <si>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</si>
  <si>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</si>
  <si>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</si>
  <si>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</si>
  <si>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</si>
  <si>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</si>
  <si>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</si>
  <si>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</si>
  <si>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</si>
  <si>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</si>
  <si>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</si>
  <si>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</si>
  <si>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</si>
  <si>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</si>
  <si>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</si>
  <si>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</si>
  <si>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</si>
  <si>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</si>
  <si>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</si>
  <si>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</si>
  <si>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</si>
  <si>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</si>
  <si>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</si>
  <si>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</si>
  <si>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</si>
  <si>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</si>
  <si>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</si>
  <si>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</si>
  <si>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</si>
  <si>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</si>
  <si>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</si>
  <si>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</si>
  <si>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</si>
  <si>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</si>
  <si>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</si>
  <si>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</si>
  <si>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</si>
  <si>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</si>
  <si>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</si>
  <si>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</si>
  <si>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</si>
  <si>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</si>
  <si>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</si>
  <si>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</si>
  <si>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</si>
  <si>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</si>
  <si>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</si>
  <si>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</si>
  <si>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</si>
  <si>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</si>
  <si>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</si>
  <si>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</si>
  <si>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</si>
  <si>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</si>
  <si>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</si>
  <si>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</si>
  <si>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</si>
  <si>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</si>
  <si>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</si>
  <si>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</si>
  <si>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</si>
  <si>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</si>
  <si>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</si>
  <si>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</si>
  <si>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</si>
  <si>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</si>
  <si>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</si>
  <si>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</si>
  <si>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</si>
  <si>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</si>
  <si>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</si>
  <si>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</si>
  <si>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</si>
  <si>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</si>
  <si>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</si>
  <si>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</si>
  <si>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</si>
  <si>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</si>
  <si>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</si>
  <si>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</si>
  <si>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</si>
  <si>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</si>
  <si>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</si>
  <si>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</si>
  <si>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</si>
  <si>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</si>
  <si>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</si>
  <si>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</si>
  <si>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</si>
  <si>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</si>
  <si>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</si>
  <si>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</si>
  <si>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</si>
  <si>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</si>
  <si>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</si>
  <si>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</si>
  <si>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</si>
  <si>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</si>
  <si>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</si>
  <si>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</si>
  <si>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</si>
  <si>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</si>
  <si>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</si>
  <si>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</si>
  <si>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</si>
  <si>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</si>
  <si>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</si>
  <si>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</si>
  <si>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</si>
  <si>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</si>
  <si>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</si>
  <si>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</si>
  <si>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</si>
  <si>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</si>
  <si>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</si>
  <si>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</si>
  <si>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</si>
  <si>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</si>
  <si>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</si>
  <si>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</si>
  <si>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</si>
  <si>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</si>
  <si>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</si>
  <si>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</si>
  <si>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</si>
  <si>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</si>
  <si>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</si>
  <si>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</si>
  <si>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</si>
  <si>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</si>
  <si>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</si>
  <si>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</si>
  <si>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</si>
  <si>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</si>
  <si>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</si>
  <si>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</si>
  <si>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</si>
  <si>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</si>
  <si>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</si>
  <si>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</si>
  <si>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</si>
  <si>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</si>
  <si>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</si>
  <si>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</si>
  <si>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</si>
  <si>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</si>
  <si>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</si>
  <si>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</si>
  <si>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</si>
  <si>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</si>
  <si>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</si>
  <si>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</si>
  <si>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</si>
  <si>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</si>
  <si>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</si>
  <si>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</si>
  <si>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</si>
  <si>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</si>
  <si>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</si>
  <si>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</si>
  <si>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</si>
  <si>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</si>
  <si>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</si>
  <si>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</si>
  <si>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</si>
  <si>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</si>
  <si>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</si>
  <si>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</si>
  <si>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</si>
  <si>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</si>
  <si>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</si>
  <si>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</si>
  <si>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</si>
  <si>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</si>
  <si>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</si>
  <si>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</si>
  <si>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</si>
  <si>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</si>
  <si>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</si>
  <si>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</si>
  <si>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</si>
  <si>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</si>
  <si>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</si>
  <si>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</si>
  <si>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</si>
  <si>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</si>
  <si>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</si>
  <si>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</si>
  <si>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</si>
  <si>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</si>
  <si>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</si>
  <si>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</si>
  <si>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</si>
  <si>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</si>
  <si>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</si>
  <si>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</si>
  <si>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</si>
  <si>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</si>
  <si>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</si>
  <si>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</si>
  <si>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</si>
  <si>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</si>
  <si>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</si>
  <si>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</si>
  <si>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</si>
  <si>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</si>
  <si>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</si>
  <si>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</si>
  <si>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</si>
  <si>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</si>
  <si>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</si>
  <si>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</si>
  <si>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</si>
  <si>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</si>
  <si>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</si>
  <si>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</si>
  <si>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</si>
  <si>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</si>
  <si>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</si>
  <si>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</si>
  <si>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</si>
  <si>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</si>
  <si>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</si>
  <si>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</si>
  <si>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</si>
  <si>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</si>
  <si>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</si>
  <si>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</si>
  <si>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</si>
  <si>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</si>
  <si>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</si>
  <si>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</si>
  <si>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</si>
  <si>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</si>
  <si>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</si>
  <si>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</si>
  <si>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</si>
  <si>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</si>
  <si>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</si>
  <si>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</si>
  <si>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</si>
  <si>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</si>
  <si>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</si>
  <si>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</si>
  <si>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</si>
  <si>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</si>
  <si>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</si>
  <si>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</si>
  <si>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</si>
  <si>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</si>
  <si>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</si>
  <si>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</si>
  <si>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</si>
  <si>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</si>
  <si>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</si>
  <si>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</si>
  <si>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</si>
  <si>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</si>
  <si>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</si>
  <si>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</si>
  <si>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</si>
  <si>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</si>
  <si>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</si>
  <si>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</si>
  <si>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</si>
  <si>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</si>
  <si>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</si>
  <si>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</si>
  <si>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</si>
  <si>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</si>
  <si>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</si>
  <si>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</si>
  <si>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</si>
  <si>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</si>
  <si>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</si>
  <si>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</si>
  <si>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</si>
  <si>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</si>
  <si>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Preparar el suelo para establecer distintos tipos de cultivos y praderas, utilizando técnicas, maquinaria, instrumental analítico, implementos e insumos apropiados, considerando sistemas de producción, condiciones del terreno y ecosistema, y resguardo y protección del recurso suelo. </t>
  </si>
  <si>
    <t>29.06</t>
  </si>
  <si>
    <t>Complementar</t>
  </si>
  <si>
    <t xml:space="preserve">2. Regar y drenar de acuerdo a los distintos sistemas de producción vegetal, utilizando técnicas de tipo gravitacional y equipos para el riego tecnificado, considerando los requerimientos de los cultivos, las condiciones climáticas y del terreno, el resguardo del recurso hídrico y la legislación correspondiente. </t>
  </si>
  <si>
    <t>29.07</t>
  </si>
  <si>
    <t xml:space="preserve">3. Aplicar técnicas de reproducción vegetal, de acuerdo a las características de las especies y los planes de producción. </t>
  </si>
  <si>
    <t>4. Aplicar técnicas de alimentación y pesaje en planteles pecuarios con fines productivos, según la especie, el sistema y el destino de la producción.</t>
  </si>
  <si>
    <t>5. Manejar y disponer los residuos del proceso productivo, considerando el cuidado del ambiente, de acuerdo a la legislación vigente.</t>
  </si>
  <si>
    <t xml:space="preserve">6. Aplicar técnicas de sanidad vegetal y control de plagas, enfermedades y malezas a través de métodos preventivos y curativos, tanto químicos como orgánicos y biológicos, de acuerdo a las necesidades de los distintos cultivos, modalidades y destinos de la producción, cautelando la legislación sanitaria, ambiental y laboral vigente. </t>
  </si>
  <si>
    <t>7. Registrar el manejo productivo y la producción del sistema en forma manual y digital, para el control de gestión de la producción agropecuaria, utilizando formatos establecidos en el sector.</t>
  </si>
  <si>
    <t xml:space="preserve">8. Utilizar sistemas de información remota e instrumental analítico para obtener y transmitir información necesaria para la agricultura de precisión, aplicable a los manejos productivos del predio. </t>
  </si>
  <si>
    <t xml:space="preserve">MP1. Vigilar y mantener las condiciones físicas de los entornos naturales y artificiales de los planteles pecuarios, de acuerdo a parámetros establecidos y a las normas sanitarias vigentes. </t>
  </si>
  <si>
    <t>ATENCIÓN_ENFERMERÍA_MENCIÓN_ADULTOS_MAYORES</t>
  </si>
  <si>
    <t xml:space="preserve">MP2. Aplicar técnicas de contención, sujeción, conducción y transporte de animales para su manejo, según especie, sexo, edad de los animales y naturaleza de las labores a realizar. </t>
  </si>
  <si>
    <t>ATENCION_ENFERMERÍA_MENCIÓN_ENFERMERÍA</t>
  </si>
  <si>
    <t xml:space="preserve">MP3. Aplicar técnicas de reproducción animal, tales como sincronización, detección o inducción de celo, asistencia a la monta, inseminación artificial, control del estado gestacional, en simulación o ambiente real, según especie, objetivos de producción y procedimientos establecidos. </t>
  </si>
  <si>
    <t xml:space="preserve">MP4. Ejecutar labores de producción lechera, aplicando técnicas, equipos e instrumentos adecuados para maximizar la productividad del plantel, siguiendo los parámetros establecidos. </t>
  </si>
  <si>
    <t xml:space="preserve">MP5. Aplicar planes sanitarios y de bienestar animal en una explotación pecuaria, durante las diversas etapas del ciclo vital, mediante acciones y condiciones preventivas, y tratamientos curativos sencillos que no implican cirugía. </t>
  </si>
  <si>
    <t>MP6. Aplicar técnicas de cultivo y conservación de forrajes para su uso en alimentación animal.</t>
  </si>
  <si>
    <t>MP7. Verificar el funcionamiento de máquinas, equipos e instrumentos utilizados en la producción pecuaria.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</si>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</sst>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6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27" fillId="0" borderId="0" xfId="0" applyFont="1" applyAlignment="1">
      <alignment horizontal="left" vertical="top"/>
    </xf>
    <xf numFmtId="0" fontId="28" fillId="0" borderId="0" xfId="1" applyFont="1" applyAlignment="1">
      <alignment vertical="top"/>
    </xf>
    <xf numFmtId="0" fontId="3" fillId="0" borderId="0" xfId="1" applyAlignment="1">
      <alignment vertical="top"/>
    </xf>
    <xf numFmtId="166" fontId="18" fillId="0" borderId="10" xfId="0" applyNumberFormat="1" applyFont="1" applyBorder="1" applyAlignment="1">
      <alignment vertical="top"/>
    </xf>
    <xf numFmtId="167" fontId="18" fillId="0" borderId="28" xfId="0" applyNumberFormat="1" applyFont="1" applyBorder="1" applyAlignment="1">
      <alignment vertical="top"/>
    </xf>
    <xf numFmtId="0" fontId="27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" fillId="0" borderId="0" xfId="1" applyFont="1" applyAlignment="1">
      <alignment vertical="top"/>
    </xf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9" priority="2" operator="containsText" text="Sí">
      <formula>NOT(ISERROR(SEARCH("Sí",A3)))</formula>
    </cfRule>
  </conditionalFormatting>
  <conditionalFormatting sqref="A4:B14">
    <cfRule type="containsText" dxfId="98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AGRO M PECUARIA'!A2</f>
        <v>ESTABLECIMIENTO</v>
      </c>
      <c r="B1" s="269" t="str">
        <f>'Especialidad AGRO M PECUARIA'!B2</f>
        <v>INGRESE RBD CORRECTO</v>
      </c>
      <c r="C1" s="270"/>
      <c r="D1" s="270"/>
      <c r="E1" s="270"/>
      <c r="F1" s="270"/>
      <c r="G1" s="271"/>
    </row>
    <row r="2" spans="1:7" ht="95.1">
      <c r="A2" s="149" t="str">
        <f>'Especialidad AGRO M PECUARIA'!A3</f>
        <v>RBD</v>
      </c>
      <c r="B2" s="150">
        <f>'Especialidad AGRO M PECUARIA'!B3</f>
        <v>0</v>
      </c>
      <c r="C2" s="151" t="str">
        <f>'Especialidad AGRO M PECUARIA'!C3</f>
        <v xml:space="preserve">MATRÍCULA INFORMADA 2023 ESPECIALIDAD 
(incluye todas sus menciones): </v>
      </c>
      <c r="D2" s="152" t="str">
        <f>'Especialidad AGRO M PECUARIA'!E3</f>
        <v>INGRESE RBD CORRECTO</v>
      </c>
      <c r="E2" s="139" t="s">
        <v>28</v>
      </c>
      <c r="F2" s="255">
        <f>'Especialidad AGRO M PECUARIA'!I3</f>
        <v>0</v>
      </c>
      <c r="G2" s="258"/>
    </row>
    <row r="4" spans="1:7" ht="18.95" customHeight="1">
      <c r="A4" s="275" t="s">
        <v>1298</v>
      </c>
      <c r="B4" s="276"/>
      <c r="C4" s="277"/>
      <c r="D4" s="273" t="s">
        <v>1299</v>
      </c>
      <c r="E4" s="273"/>
      <c r="F4" s="273" t="s">
        <v>1300</v>
      </c>
      <c r="G4" s="273"/>
    </row>
    <row r="5" spans="1:7" ht="18.95">
      <c r="A5" s="278" t="s">
        <v>1301</v>
      </c>
      <c r="B5" s="279"/>
      <c r="C5" s="280"/>
      <c r="D5" s="274">
        <f>'Especialidad AGRO M PECUARIA'!J8</f>
        <v>0</v>
      </c>
      <c r="E5" s="274"/>
      <c r="F5" s="290" t="str">
        <f>IFERROR(D5/$F$8,"")</f>
        <v/>
      </c>
      <c r="G5" s="290"/>
    </row>
    <row r="6" spans="1:7" ht="18.95">
      <c r="A6" s="278" t="s">
        <v>1302</v>
      </c>
      <c r="B6" s="279"/>
      <c r="C6" s="280"/>
      <c r="D6" s="274">
        <f>'Innovacion AGRO M PECUARIA'!I8</f>
        <v>0</v>
      </c>
      <c r="E6" s="274"/>
      <c r="F6" s="290" t="str">
        <f>IFERROR(D6/$F$8,"")</f>
        <v/>
      </c>
      <c r="G6" s="290"/>
    </row>
    <row r="7" spans="1:7" ht="20.100000000000001" thickBot="1">
      <c r="A7" s="281" t="s">
        <v>1303</v>
      </c>
      <c r="B7" s="282"/>
      <c r="C7" s="283"/>
      <c r="D7" s="287">
        <f>'Propuesta habilitación'!E15</f>
        <v>0</v>
      </c>
      <c r="E7" s="287"/>
      <c r="F7" s="291" t="str">
        <f>IFERROR(D7/$F$8,"")</f>
        <v/>
      </c>
      <c r="G7" s="291"/>
    </row>
    <row r="8" spans="1:7" ht="33" customHeight="1" thickBot="1">
      <c r="A8" s="284" t="s">
        <v>1304</v>
      </c>
      <c r="B8" s="285"/>
      <c r="C8" s="285"/>
      <c r="D8" s="285"/>
      <c r="E8" s="286"/>
      <c r="F8" s="288">
        <f>SUM(D5:E7)</f>
        <v>0</v>
      </c>
      <c r="G8" s="289"/>
    </row>
    <row r="13" spans="1:7">
      <c r="B13" s="76"/>
    </row>
    <row r="15" spans="1:7">
      <c r="B15" s="76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C601"/>
  <sheetViews>
    <sheetView topLeftCell="A65" zoomScale="75" workbookViewId="0">
      <selection activeCell="I28" sqref="I28:I109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5" style="19" customWidth="1"/>
    <col min="10" max="10" width="10.875" style="19"/>
    <col min="11" max="11" width="24" style="19" customWidth="1"/>
    <col min="12" max="12" width="34.625" style="19" bestFit="1" customWidth="1"/>
    <col min="13" max="13" width="7.625" style="19" customWidth="1"/>
    <col min="14" max="17" width="10.875" style="19"/>
    <col min="18" max="18" width="20.5" style="19" customWidth="1"/>
    <col min="19" max="16384" width="10.875" style="19"/>
  </cols>
  <sheetData>
    <row r="1" spans="1:29" s="69" customFormat="1" ht="84.95">
      <c r="A1" s="67" t="s">
        <v>1369</v>
      </c>
      <c r="B1" s="68"/>
      <c r="C1" s="68"/>
      <c r="D1" s="68"/>
      <c r="F1" s="67" t="s">
        <v>1370</v>
      </c>
      <c r="K1" s="67" t="s">
        <v>1371</v>
      </c>
      <c r="O1" s="69" t="s">
        <v>1372</v>
      </c>
      <c r="S1" s="226" t="s">
        <v>1373</v>
      </c>
      <c r="W1" s="226" t="s">
        <v>1374</v>
      </c>
      <c r="AA1" s="69" t="s">
        <v>1375</v>
      </c>
    </row>
    <row r="2" spans="1:29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I2" s="7"/>
      <c r="K2" s="19" t="s">
        <v>1376</v>
      </c>
      <c r="L2" s="19" t="s">
        <v>1379</v>
      </c>
      <c r="M2" s="7" t="s">
        <v>1378</v>
      </c>
      <c r="O2" s="19" t="s">
        <v>1376</v>
      </c>
      <c r="P2" s="19" t="s">
        <v>1380</v>
      </c>
      <c r="Q2" s="7" t="s">
        <v>1381</v>
      </c>
      <c r="S2" s="19" t="s">
        <v>1376</v>
      </c>
      <c r="T2" s="19" t="s">
        <v>1380</v>
      </c>
      <c r="U2" s="7" t="s">
        <v>1381</v>
      </c>
      <c r="W2" s="19" t="s">
        <v>1376</v>
      </c>
      <c r="X2" s="19" t="s">
        <v>1380</v>
      </c>
      <c r="Y2" s="7" t="s">
        <v>1381</v>
      </c>
      <c r="AA2" s="19" t="s">
        <v>1376</v>
      </c>
      <c r="AB2" s="19" t="s">
        <v>1382</v>
      </c>
      <c r="AC2" s="7" t="s">
        <v>1378</v>
      </c>
    </row>
    <row r="3" spans="1:29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I3" s="7"/>
      <c r="K3" s="19" t="s">
        <v>1376</v>
      </c>
      <c r="L3" s="19" t="s">
        <v>1385</v>
      </c>
      <c r="M3" s="7" t="s">
        <v>1378</v>
      </c>
      <c r="O3" s="19" t="s">
        <v>1376</v>
      </c>
      <c r="P3" s="19" t="s">
        <v>1386</v>
      </c>
      <c r="Q3" s="7" t="s">
        <v>1387</v>
      </c>
      <c r="S3" s="19" t="s">
        <v>1376</v>
      </c>
      <c r="T3" s="19" t="s">
        <v>1386</v>
      </c>
      <c r="U3" s="7" t="s">
        <v>1387</v>
      </c>
      <c r="W3" s="19" t="s">
        <v>1376</v>
      </c>
      <c r="X3" s="19" t="s">
        <v>1386</v>
      </c>
      <c r="Y3" s="7" t="s">
        <v>1387</v>
      </c>
      <c r="AA3" s="19" t="s">
        <v>1376</v>
      </c>
      <c r="AB3" s="19" t="s">
        <v>1388</v>
      </c>
      <c r="AC3" s="7" t="s">
        <v>1378</v>
      </c>
    </row>
    <row r="4" spans="1:29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I4" s="7"/>
      <c r="K4" s="19" t="s">
        <v>1376</v>
      </c>
      <c r="L4" s="19" t="s">
        <v>1390</v>
      </c>
      <c r="M4" s="7" t="s">
        <v>1378</v>
      </c>
      <c r="O4" s="19" t="s">
        <v>1376</v>
      </c>
      <c r="P4" s="19" t="s">
        <v>1386</v>
      </c>
      <c r="Q4" s="7" t="s">
        <v>1387</v>
      </c>
      <c r="S4" s="19" t="s">
        <v>1376</v>
      </c>
      <c r="T4" s="19" t="s">
        <v>1386</v>
      </c>
      <c r="U4" s="7" t="s">
        <v>1387</v>
      </c>
      <c r="W4" s="19" t="s">
        <v>1376</v>
      </c>
      <c r="X4" s="19" t="s">
        <v>1386</v>
      </c>
      <c r="Y4" s="7" t="s">
        <v>1387</v>
      </c>
      <c r="AA4" s="19" t="s">
        <v>1376</v>
      </c>
      <c r="AB4" s="19" t="s">
        <v>1391</v>
      </c>
      <c r="AC4" s="7" t="s">
        <v>1387</v>
      </c>
    </row>
    <row r="5" spans="1:29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I5" s="7"/>
      <c r="K5" s="19" t="s">
        <v>1376</v>
      </c>
      <c r="L5" s="19" t="s">
        <v>1395</v>
      </c>
      <c r="M5" s="7" t="s">
        <v>1378</v>
      </c>
      <c r="O5" s="19" t="s">
        <v>1376</v>
      </c>
      <c r="P5" s="19" t="s">
        <v>1396</v>
      </c>
      <c r="Q5" s="7" t="s">
        <v>1381</v>
      </c>
      <c r="S5" s="19" t="s">
        <v>1376</v>
      </c>
      <c r="T5" s="19" t="s">
        <v>1396</v>
      </c>
      <c r="U5" s="7" t="s">
        <v>1381</v>
      </c>
      <c r="W5" s="19" t="s">
        <v>1376</v>
      </c>
      <c r="X5" s="19" t="s">
        <v>1396</v>
      </c>
      <c r="Y5" s="7" t="s">
        <v>1381</v>
      </c>
      <c r="AA5" s="19" t="s">
        <v>1376</v>
      </c>
      <c r="AB5" s="19" t="s">
        <v>1397</v>
      </c>
      <c r="AC5" s="7" t="s">
        <v>1378</v>
      </c>
    </row>
    <row r="6" spans="1:29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I6" s="7"/>
      <c r="K6" s="19" t="s">
        <v>1376</v>
      </c>
      <c r="L6" s="19" t="s">
        <v>1400</v>
      </c>
      <c r="M6" s="7" t="s">
        <v>1378</v>
      </c>
      <c r="O6" s="19" t="s">
        <v>1376</v>
      </c>
      <c r="P6" s="19" t="s">
        <v>1401</v>
      </c>
      <c r="Q6" s="7" t="s">
        <v>1381</v>
      </c>
      <c r="S6" s="19" t="s">
        <v>1376</v>
      </c>
      <c r="T6" s="19" t="s">
        <v>1401</v>
      </c>
      <c r="U6" s="7" t="s">
        <v>1381</v>
      </c>
      <c r="W6" s="19" t="s">
        <v>1376</v>
      </c>
      <c r="X6" s="19" t="s">
        <v>1401</v>
      </c>
      <c r="Y6" s="7" t="s">
        <v>1381</v>
      </c>
      <c r="AA6" s="19" t="s">
        <v>1376</v>
      </c>
      <c r="AB6" s="19" t="s">
        <v>1386</v>
      </c>
      <c r="AC6" s="7" t="s">
        <v>1387</v>
      </c>
    </row>
    <row r="7" spans="1:29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I7" s="7"/>
      <c r="K7" s="19" t="s">
        <v>1376</v>
      </c>
      <c r="L7" s="19" t="s">
        <v>1404</v>
      </c>
      <c r="M7" s="7" t="s">
        <v>1378</v>
      </c>
      <c r="O7" s="19" t="s">
        <v>1376</v>
      </c>
      <c r="P7" s="19" t="s">
        <v>1405</v>
      </c>
      <c r="Q7" s="7" t="s">
        <v>1381</v>
      </c>
      <c r="S7" s="19" t="s">
        <v>1376</v>
      </c>
      <c r="T7" s="19" t="s">
        <v>1405</v>
      </c>
      <c r="U7" s="7" t="s">
        <v>1381</v>
      </c>
      <c r="W7" s="19" t="s">
        <v>1376</v>
      </c>
      <c r="X7" s="19" t="s">
        <v>1405</v>
      </c>
      <c r="Y7" s="7" t="s">
        <v>1381</v>
      </c>
      <c r="AA7" s="19" t="s">
        <v>1376</v>
      </c>
      <c r="AB7" s="19" t="s">
        <v>1406</v>
      </c>
      <c r="AC7" s="7" t="s">
        <v>1378</v>
      </c>
    </row>
    <row r="8" spans="1:29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I8" s="7"/>
      <c r="K8" s="19" t="s">
        <v>1376</v>
      </c>
      <c r="L8" s="19" t="s">
        <v>1408</v>
      </c>
      <c r="M8" s="7" t="s">
        <v>1378</v>
      </c>
      <c r="O8" s="19" t="s">
        <v>1376</v>
      </c>
      <c r="P8" s="19" t="s">
        <v>1409</v>
      </c>
      <c r="Q8" s="7" t="s">
        <v>1378</v>
      </c>
      <c r="S8" s="19" t="s">
        <v>1376</v>
      </c>
      <c r="T8" s="19" t="s">
        <v>1409</v>
      </c>
      <c r="U8" s="7" t="s">
        <v>1378</v>
      </c>
      <c r="W8" s="19" t="s">
        <v>1376</v>
      </c>
      <c r="X8" s="19" t="s">
        <v>1409</v>
      </c>
      <c r="Y8" s="7" t="s">
        <v>1378</v>
      </c>
      <c r="AA8" s="19" t="s">
        <v>1376</v>
      </c>
      <c r="AB8" s="19" t="s">
        <v>1410</v>
      </c>
      <c r="AC8" s="7" t="s">
        <v>1378</v>
      </c>
    </row>
    <row r="9" spans="1:29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I9" s="7"/>
      <c r="K9" s="19" t="s">
        <v>1376</v>
      </c>
      <c r="L9" s="19" t="s">
        <v>1414</v>
      </c>
      <c r="M9" s="7" t="s">
        <v>1378</v>
      </c>
      <c r="O9" s="19" t="s">
        <v>1376</v>
      </c>
      <c r="P9" s="19" t="s">
        <v>1415</v>
      </c>
      <c r="Q9" s="7" t="s">
        <v>1416</v>
      </c>
      <c r="S9" s="19" t="s">
        <v>1376</v>
      </c>
      <c r="T9" s="19" t="s">
        <v>1415</v>
      </c>
      <c r="U9" s="7" t="s">
        <v>1416</v>
      </c>
      <c r="W9" s="19" t="s">
        <v>1376</v>
      </c>
      <c r="X9" s="19" t="s">
        <v>1415</v>
      </c>
      <c r="Y9" s="7" t="s">
        <v>1416</v>
      </c>
      <c r="AA9" s="19" t="s">
        <v>1376</v>
      </c>
      <c r="AB9" s="19" t="s">
        <v>1417</v>
      </c>
      <c r="AC9" s="7" t="s">
        <v>1378</v>
      </c>
    </row>
    <row r="10" spans="1:29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I10" s="7"/>
      <c r="K10" s="19" t="s">
        <v>1376</v>
      </c>
      <c r="L10" s="19" t="s">
        <v>1419</v>
      </c>
      <c r="M10" s="7" t="s">
        <v>1378</v>
      </c>
      <c r="O10" s="19" t="s">
        <v>1376</v>
      </c>
      <c r="P10" s="19" t="s">
        <v>1420</v>
      </c>
      <c r="Q10" s="7" t="s">
        <v>1416</v>
      </c>
      <c r="S10" s="19" t="s">
        <v>1376</v>
      </c>
      <c r="T10" s="19" t="s">
        <v>1420</v>
      </c>
      <c r="U10" s="7" t="s">
        <v>1416</v>
      </c>
      <c r="W10" s="19" t="s">
        <v>1376</v>
      </c>
      <c r="X10" s="19" t="s">
        <v>1420</v>
      </c>
      <c r="Y10" s="7" t="s">
        <v>1416</v>
      </c>
      <c r="AA10" s="19" t="s">
        <v>1376</v>
      </c>
      <c r="AB10" s="19" t="s">
        <v>1421</v>
      </c>
      <c r="AC10" s="7" t="s">
        <v>1378</v>
      </c>
    </row>
    <row r="11" spans="1:29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I11" s="7"/>
      <c r="K11" s="19" t="s">
        <v>1376</v>
      </c>
      <c r="L11" s="19" t="s">
        <v>1424</v>
      </c>
      <c r="M11" s="7" t="s">
        <v>1378</v>
      </c>
      <c r="O11" s="19" t="s">
        <v>1376</v>
      </c>
      <c r="P11" s="19" t="s">
        <v>1425</v>
      </c>
      <c r="Q11" s="7" t="s">
        <v>1381</v>
      </c>
      <c r="S11" s="19" t="s">
        <v>1376</v>
      </c>
      <c r="T11" s="19" t="s">
        <v>1425</v>
      </c>
      <c r="U11" s="7" t="s">
        <v>1381</v>
      </c>
      <c r="W11" s="19" t="s">
        <v>1376</v>
      </c>
      <c r="X11" s="19" t="s">
        <v>1425</v>
      </c>
      <c r="Y11" s="7" t="s">
        <v>1381</v>
      </c>
      <c r="AA11" s="19" t="s">
        <v>1402</v>
      </c>
      <c r="AB11" s="19" t="s">
        <v>1403</v>
      </c>
      <c r="AC11" s="7" t="s">
        <v>1381</v>
      </c>
    </row>
    <row r="12" spans="1:29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I12" s="7"/>
      <c r="K12" s="19" t="s">
        <v>1376</v>
      </c>
      <c r="L12" s="19" t="s">
        <v>1428</v>
      </c>
      <c r="M12" s="7" t="s">
        <v>1378</v>
      </c>
      <c r="O12" s="19" t="s">
        <v>1376</v>
      </c>
      <c r="P12" s="19" t="s">
        <v>1429</v>
      </c>
      <c r="Q12" s="7" t="s">
        <v>1381</v>
      </c>
      <c r="S12" s="19" t="s">
        <v>1376</v>
      </c>
      <c r="T12" s="19" t="s">
        <v>1429</v>
      </c>
      <c r="U12" s="7" t="s">
        <v>1381</v>
      </c>
      <c r="W12" s="19" t="s">
        <v>1376</v>
      </c>
      <c r="X12" s="19" t="s">
        <v>1429</v>
      </c>
      <c r="Y12" s="7" t="s">
        <v>1381</v>
      </c>
      <c r="AA12" s="19" t="s">
        <v>1402</v>
      </c>
      <c r="AB12" s="19" t="s">
        <v>1430</v>
      </c>
      <c r="AC12" s="7" t="s">
        <v>1387</v>
      </c>
    </row>
    <row r="13" spans="1:29">
      <c r="A13" s="22" t="s">
        <v>1393</v>
      </c>
      <c r="B13" s="6" t="s">
        <v>1431</v>
      </c>
      <c r="C13" s="7" t="s">
        <v>1378</v>
      </c>
      <c r="D13" s="22" t="s">
        <v>1393</v>
      </c>
      <c r="K13" s="19" t="s">
        <v>1376</v>
      </c>
      <c r="L13" s="19" t="s">
        <v>1432</v>
      </c>
      <c r="M13" s="7" t="s">
        <v>1378</v>
      </c>
      <c r="O13" s="19" t="s">
        <v>1402</v>
      </c>
      <c r="P13" s="19" t="s">
        <v>1433</v>
      </c>
      <c r="Q13" s="7" t="s">
        <v>1416</v>
      </c>
      <c r="S13" s="19" t="s">
        <v>1376</v>
      </c>
      <c r="T13" s="19" t="s">
        <v>1434</v>
      </c>
      <c r="U13" s="7" t="s">
        <v>1416</v>
      </c>
      <c r="W13" s="19" t="s">
        <v>1376</v>
      </c>
      <c r="X13" s="19" t="s">
        <v>1435</v>
      </c>
      <c r="Y13" s="7" t="s">
        <v>1378</v>
      </c>
      <c r="AA13" s="19" t="s">
        <v>1402</v>
      </c>
      <c r="AB13" s="19" t="s">
        <v>1436</v>
      </c>
      <c r="AC13" s="7" t="s">
        <v>1384</v>
      </c>
    </row>
    <row r="14" spans="1:29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K14" s="19" t="s">
        <v>1376</v>
      </c>
      <c r="L14" s="19" t="s">
        <v>1439</v>
      </c>
      <c r="M14" s="7" t="s">
        <v>1381</v>
      </c>
      <c r="O14" s="19" t="s">
        <v>1402</v>
      </c>
      <c r="P14" s="19" t="s">
        <v>1440</v>
      </c>
      <c r="Q14" s="7" t="s">
        <v>1384</v>
      </c>
      <c r="S14" s="19" t="s">
        <v>1376</v>
      </c>
      <c r="T14" s="19" t="s">
        <v>1441</v>
      </c>
      <c r="U14" s="7" t="s">
        <v>1381</v>
      </c>
      <c r="W14" s="19" t="s">
        <v>1376</v>
      </c>
      <c r="X14" s="19" t="s">
        <v>1442</v>
      </c>
      <c r="Y14" s="7" t="s">
        <v>1378</v>
      </c>
      <c r="AA14" s="19" t="s">
        <v>1402</v>
      </c>
      <c r="AB14" s="19" t="s">
        <v>1443</v>
      </c>
      <c r="AC14" s="7" t="s">
        <v>1381</v>
      </c>
    </row>
    <row r="15" spans="1:29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I15" s="7"/>
      <c r="K15" s="19" t="s">
        <v>1376</v>
      </c>
      <c r="L15" s="19" t="s">
        <v>1445</v>
      </c>
      <c r="M15" s="7" t="s">
        <v>1378</v>
      </c>
      <c r="O15" s="19" t="s">
        <v>1402</v>
      </c>
      <c r="P15" s="19" t="s">
        <v>1446</v>
      </c>
      <c r="Q15" s="7" t="s">
        <v>1381</v>
      </c>
      <c r="S15" s="19" t="s">
        <v>1376</v>
      </c>
      <c r="T15" s="19" t="s">
        <v>1447</v>
      </c>
      <c r="U15" s="7" t="s">
        <v>1416</v>
      </c>
      <c r="W15" s="19" t="s">
        <v>1376</v>
      </c>
      <c r="X15" s="19" t="s">
        <v>1448</v>
      </c>
      <c r="Y15" s="7" t="s">
        <v>1381</v>
      </c>
      <c r="AA15" s="19" t="s">
        <v>1402</v>
      </c>
      <c r="AB15" s="19" t="s">
        <v>1449</v>
      </c>
      <c r="AC15" s="7" t="s">
        <v>1384</v>
      </c>
    </row>
    <row r="16" spans="1:29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I16" s="7"/>
      <c r="K16" s="19" t="s">
        <v>1376</v>
      </c>
      <c r="L16" s="19" t="s">
        <v>1451</v>
      </c>
      <c r="M16" s="7" t="s">
        <v>1378</v>
      </c>
      <c r="O16" s="19" t="s">
        <v>1402</v>
      </c>
      <c r="P16" s="19" t="s">
        <v>1452</v>
      </c>
      <c r="Q16" s="7" t="s">
        <v>1387</v>
      </c>
      <c r="S16" s="19" t="s">
        <v>1376</v>
      </c>
      <c r="T16" s="19" t="s">
        <v>1453</v>
      </c>
      <c r="U16" s="7" t="s">
        <v>1387</v>
      </c>
      <c r="W16" s="19" t="s">
        <v>1402</v>
      </c>
      <c r="X16" s="19" t="s">
        <v>1433</v>
      </c>
      <c r="Y16" s="7" t="s">
        <v>1416</v>
      </c>
      <c r="AA16" s="19" t="s">
        <v>1402</v>
      </c>
      <c r="AB16" s="19" t="s">
        <v>1449</v>
      </c>
      <c r="AC16" s="7" t="s">
        <v>1384</v>
      </c>
    </row>
    <row r="17" spans="1:29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I17" s="7"/>
      <c r="K17" s="19" t="s">
        <v>1376</v>
      </c>
      <c r="L17" s="19" t="s">
        <v>1456</v>
      </c>
      <c r="M17" s="7" t="s">
        <v>1378</v>
      </c>
      <c r="O17" s="19" t="s">
        <v>1402</v>
      </c>
      <c r="P17" s="19" t="s">
        <v>1457</v>
      </c>
      <c r="Q17" s="7" t="s">
        <v>1381</v>
      </c>
      <c r="S17" s="19" t="s">
        <v>1402</v>
      </c>
      <c r="T17" s="19" t="s">
        <v>1433</v>
      </c>
      <c r="U17" s="7" t="s">
        <v>1416</v>
      </c>
      <c r="W17" s="19" t="s">
        <v>1402</v>
      </c>
      <c r="X17" s="19" t="s">
        <v>1440</v>
      </c>
      <c r="Y17" s="7" t="s">
        <v>1384</v>
      </c>
      <c r="AA17" s="19" t="s">
        <v>1402</v>
      </c>
      <c r="AB17" s="19" t="s">
        <v>1458</v>
      </c>
      <c r="AC17" s="7" t="s">
        <v>1416</v>
      </c>
    </row>
    <row r="18" spans="1:29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I18" s="7"/>
      <c r="K18" s="19" t="s">
        <v>1376</v>
      </c>
      <c r="L18" s="19" t="s">
        <v>1460</v>
      </c>
      <c r="M18" s="7" t="s">
        <v>1378</v>
      </c>
      <c r="O18" s="19" t="s">
        <v>1402</v>
      </c>
      <c r="P18" s="19" t="s">
        <v>1461</v>
      </c>
      <c r="Q18" s="7" t="s">
        <v>1384</v>
      </c>
      <c r="S18" s="19" t="s">
        <v>1402</v>
      </c>
      <c r="T18" s="19" t="s">
        <v>1440</v>
      </c>
      <c r="U18" s="7" t="s">
        <v>1384</v>
      </c>
      <c r="W18" s="19" t="s">
        <v>1402</v>
      </c>
      <c r="X18" s="19" t="s">
        <v>1446</v>
      </c>
      <c r="Y18" s="7" t="s">
        <v>1381</v>
      </c>
      <c r="AA18" s="19" t="s">
        <v>1402</v>
      </c>
      <c r="AB18" s="19" t="s">
        <v>1462</v>
      </c>
      <c r="AC18" s="7" t="s">
        <v>1384</v>
      </c>
    </row>
    <row r="19" spans="1:29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I19" s="7"/>
      <c r="K19" s="19" t="s">
        <v>1376</v>
      </c>
      <c r="L19" s="19" t="s">
        <v>1463</v>
      </c>
      <c r="M19" s="7" t="s">
        <v>1387</v>
      </c>
      <c r="O19" s="19" t="s">
        <v>1402</v>
      </c>
      <c r="P19" s="19" t="s">
        <v>1464</v>
      </c>
      <c r="Q19" s="7" t="s">
        <v>1384</v>
      </c>
      <c r="S19" s="19" t="s">
        <v>1402</v>
      </c>
      <c r="T19" s="19" t="s">
        <v>1446</v>
      </c>
      <c r="U19" s="7" t="s">
        <v>1381</v>
      </c>
      <c r="W19" s="19" t="s">
        <v>1402</v>
      </c>
      <c r="X19" s="19" t="s">
        <v>1452</v>
      </c>
      <c r="Y19" s="7" t="s">
        <v>1387</v>
      </c>
      <c r="AA19" s="19" t="s">
        <v>1402</v>
      </c>
      <c r="AB19" s="19" t="s">
        <v>1465</v>
      </c>
      <c r="AC19" s="7" t="s">
        <v>1384</v>
      </c>
    </row>
    <row r="20" spans="1:29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I20" s="7"/>
      <c r="K20" s="19" t="s">
        <v>1376</v>
      </c>
      <c r="L20" s="19" t="s">
        <v>1463</v>
      </c>
      <c r="M20" s="7" t="s">
        <v>1387</v>
      </c>
      <c r="O20" s="19" t="s">
        <v>1402</v>
      </c>
      <c r="P20" s="19" t="s">
        <v>1467</v>
      </c>
      <c r="Q20" s="7" t="s">
        <v>1384</v>
      </c>
      <c r="S20" s="19" t="s">
        <v>1402</v>
      </c>
      <c r="T20" s="19" t="s">
        <v>1452</v>
      </c>
      <c r="U20" s="7" t="s">
        <v>1387</v>
      </c>
      <c r="W20" s="19" t="s">
        <v>1402</v>
      </c>
      <c r="X20" s="19" t="s">
        <v>1457</v>
      </c>
      <c r="Y20" s="7" t="s">
        <v>1381</v>
      </c>
      <c r="AA20" s="19" t="s">
        <v>1402</v>
      </c>
      <c r="AB20" s="19" t="s">
        <v>1468</v>
      </c>
      <c r="AC20" s="7" t="s">
        <v>1387</v>
      </c>
    </row>
    <row r="21" spans="1:29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I21" s="7"/>
      <c r="K21" s="19" t="s">
        <v>1376</v>
      </c>
      <c r="L21" s="19" t="s">
        <v>1470</v>
      </c>
      <c r="M21" s="7" t="s">
        <v>1378</v>
      </c>
      <c r="O21" s="19" t="s">
        <v>1402</v>
      </c>
      <c r="P21" s="19" t="s">
        <v>1471</v>
      </c>
      <c r="Q21" s="7" t="s">
        <v>1381</v>
      </c>
      <c r="S21" s="19" t="s">
        <v>1402</v>
      </c>
      <c r="T21" s="19" t="s">
        <v>1457</v>
      </c>
      <c r="U21" s="7" t="s">
        <v>1381</v>
      </c>
      <c r="W21" s="19" t="s">
        <v>1402</v>
      </c>
      <c r="X21" s="19" t="s">
        <v>1461</v>
      </c>
      <c r="Y21" s="7" t="s">
        <v>1384</v>
      </c>
      <c r="AA21" s="19" t="s">
        <v>1402</v>
      </c>
      <c r="AB21" s="19" t="s">
        <v>1472</v>
      </c>
      <c r="AC21" s="7" t="s">
        <v>1381</v>
      </c>
    </row>
    <row r="22" spans="1:29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I22" s="7"/>
      <c r="K22" s="19" t="s">
        <v>1376</v>
      </c>
      <c r="L22" s="19" t="s">
        <v>1474</v>
      </c>
      <c r="M22" s="7" t="s">
        <v>1378</v>
      </c>
      <c r="O22" s="19" t="s">
        <v>1402</v>
      </c>
      <c r="P22" s="19" t="s">
        <v>1475</v>
      </c>
      <c r="Q22" s="7" t="s">
        <v>1378</v>
      </c>
      <c r="S22" s="19" t="s">
        <v>1402</v>
      </c>
      <c r="T22" s="19" t="s">
        <v>1461</v>
      </c>
      <c r="U22" s="7" t="s">
        <v>1384</v>
      </c>
      <c r="W22" s="19" t="s">
        <v>1402</v>
      </c>
      <c r="X22" s="19" t="s">
        <v>1464</v>
      </c>
      <c r="Y22" s="7" t="s">
        <v>1384</v>
      </c>
      <c r="AA22" s="19" t="s">
        <v>1402</v>
      </c>
      <c r="AB22" s="19" t="s">
        <v>1476</v>
      </c>
      <c r="AC22" s="7" t="s">
        <v>1381</v>
      </c>
    </row>
    <row r="23" spans="1:29">
      <c r="A23" s="22" t="s">
        <v>1412</v>
      </c>
      <c r="B23" s="6" t="s">
        <v>1413</v>
      </c>
      <c r="C23" s="7" t="s">
        <v>1378</v>
      </c>
      <c r="D23" s="22" t="s">
        <v>1412</v>
      </c>
      <c r="K23" s="19" t="s">
        <v>1376</v>
      </c>
      <c r="L23" s="19" t="s">
        <v>1477</v>
      </c>
      <c r="M23" s="7" t="s">
        <v>1378</v>
      </c>
      <c r="O23" s="19" t="s">
        <v>1402</v>
      </c>
      <c r="P23" s="19" t="s">
        <v>1478</v>
      </c>
      <c r="Q23" s="7" t="s">
        <v>1384</v>
      </c>
      <c r="S23" s="19" t="s">
        <v>1402</v>
      </c>
      <c r="T23" s="19" t="s">
        <v>1464</v>
      </c>
      <c r="U23" s="7" t="s">
        <v>1384</v>
      </c>
      <c r="W23" s="19" t="s">
        <v>1402</v>
      </c>
      <c r="X23" s="19" t="s">
        <v>1467</v>
      </c>
      <c r="Y23" s="7" t="s">
        <v>1384</v>
      </c>
      <c r="AA23" s="19" t="s">
        <v>1402</v>
      </c>
      <c r="AB23" s="19" t="s">
        <v>1479</v>
      </c>
      <c r="AC23" s="7" t="s">
        <v>1381</v>
      </c>
    </row>
    <row r="24" spans="1:29">
      <c r="A24" s="22" t="s">
        <v>1412</v>
      </c>
      <c r="B24" s="6" t="s">
        <v>1418</v>
      </c>
      <c r="C24" s="7" t="s">
        <v>1378</v>
      </c>
      <c r="D24" s="22" t="s">
        <v>1412</v>
      </c>
      <c r="K24" s="19" t="s">
        <v>1402</v>
      </c>
      <c r="L24" s="19" t="s">
        <v>1480</v>
      </c>
      <c r="M24" s="7" t="s">
        <v>1384</v>
      </c>
      <c r="O24" s="19" t="s">
        <v>1402</v>
      </c>
      <c r="P24" s="19" t="s">
        <v>1481</v>
      </c>
      <c r="Q24" s="7" t="s">
        <v>1384</v>
      </c>
      <c r="S24" s="19" t="s">
        <v>1402</v>
      </c>
      <c r="T24" s="19" t="s">
        <v>1467</v>
      </c>
      <c r="U24" s="7" t="s">
        <v>1384</v>
      </c>
      <c r="W24" s="19" t="s">
        <v>1402</v>
      </c>
      <c r="X24" s="19" t="s">
        <v>1471</v>
      </c>
      <c r="Y24" s="7" t="s">
        <v>1381</v>
      </c>
      <c r="AA24" s="19" t="s">
        <v>1402</v>
      </c>
      <c r="AB24" s="19" t="s">
        <v>1482</v>
      </c>
      <c r="AC24" s="7" t="s">
        <v>1387</v>
      </c>
    </row>
    <row r="25" spans="1:29">
      <c r="A25" s="22" t="s">
        <v>1412</v>
      </c>
      <c r="B25" s="6" t="s">
        <v>1423</v>
      </c>
      <c r="C25" s="7" t="s">
        <v>1378</v>
      </c>
      <c r="D25" s="22" t="s">
        <v>1412</v>
      </c>
      <c r="K25" s="19" t="s">
        <v>1402</v>
      </c>
      <c r="L25" s="19" t="s">
        <v>1483</v>
      </c>
      <c r="M25" s="7" t="s">
        <v>1384</v>
      </c>
      <c r="O25" s="19" t="s">
        <v>1402</v>
      </c>
      <c r="P25" s="19" t="s">
        <v>1484</v>
      </c>
      <c r="Q25" s="7" t="s">
        <v>1381</v>
      </c>
      <c r="S25" s="19" t="s">
        <v>1402</v>
      </c>
      <c r="T25" s="19" t="s">
        <v>1471</v>
      </c>
      <c r="U25" s="7" t="s">
        <v>1381</v>
      </c>
      <c r="W25" s="19" t="s">
        <v>1402</v>
      </c>
      <c r="X25" s="19" t="s">
        <v>1475</v>
      </c>
      <c r="Y25" s="7" t="s">
        <v>1378</v>
      </c>
      <c r="AA25" s="19" t="s">
        <v>1402</v>
      </c>
      <c r="AB25" s="19" t="s">
        <v>1485</v>
      </c>
      <c r="AC25" s="7" t="s">
        <v>1387</v>
      </c>
    </row>
    <row r="26" spans="1:29">
      <c r="K26" s="19" t="s">
        <v>1402</v>
      </c>
      <c r="L26" s="19" t="s">
        <v>1486</v>
      </c>
      <c r="M26" s="7" t="s">
        <v>1384</v>
      </c>
      <c r="O26" s="19" t="s">
        <v>1402</v>
      </c>
      <c r="P26" s="19" t="s">
        <v>1485</v>
      </c>
      <c r="Q26" s="7" t="s">
        <v>1384</v>
      </c>
      <c r="S26" s="19" t="s">
        <v>1402</v>
      </c>
      <c r="T26" s="19" t="s">
        <v>1475</v>
      </c>
      <c r="U26" s="7" t="s">
        <v>1378</v>
      </c>
      <c r="W26" s="19" t="s">
        <v>1402</v>
      </c>
      <c r="X26" s="19" t="s">
        <v>1478</v>
      </c>
      <c r="Y26" s="7" t="s">
        <v>1384</v>
      </c>
      <c r="AA26" s="19" t="s">
        <v>1402</v>
      </c>
      <c r="AB26" s="19" t="s">
        <v>1487</v>
      </c>
      <c r="AC26" s="7" t="s">
        <v>1381</v>
      </c>
    </row>
    <row r="27" spans="1:29">
      <c r="A27" s="21" t="s">
        <v>1488</v>
      </c>
      <c r="F27" s="21" t="s">
        <v>31</v>
      </c>
      <c r="K27" s="19" t="s">
        <v>1402</v>
      </c>
      <c r="L27" s="19" t="s">
        <v>1489</v>
      </c>
      <c r="M27" s="7" t="s">
        <v>1384</v>
      </c>
      <c r="O27" s="19" t="s">
        <v>1402</v>
      </c>
      <c r="P27" s="19" t="s">
        <v>1490</v>
      </c>
      <c r="Q27" s="7" t="s">
        <v>1387</v>
      </c>
      <c r="S27" s="19" t="s">
        <v>1402</v>
      </c>
      <c r="T27" s="19" t="s">
        <v>1478</v>
      </c>
      <c r="U27" s="7" t="s">
        <v>1384</v>
      </c>
      <c r="W27" s="19" t="s">
        <v>1402</v>
      </c>
      <c r="X27" s="19" t="s">
        <v>1481</v>
      </c>
      <c r="Y27" s="7" t="s">
        <v>1384</v>
      </c>
      <c r="AA27" s="19" t="s">
        <v>1393</v>
      </c>
      <c r="AB27" s="19" t="s">
        <v>1491</v>
      </c>
      <c r="AC27" s="7" t="s">
        <v>1378</v>
      </c>
    </row>
    <row r="28" spans="1:29">
      <c r="A28" s="23" t="s">
        <v>1376</v>
      </c>
      <c r="B28" s="8" t="s">
        <v>1492</v>
      </c>
      <c r="C28" s="7" t="s">
        <v>1378</v>
      </c>
      <c r="D28" s="23" t="s">
        <v>1376</v>
      </c>
      <c r="F28" s="23" t="s">
        <v>1376</v>
      </c>
      <c r="G28" s="24" t="s">
        <v>1492</v>
      </c>
      <c r="H28" s="7" t="s">
        <v>1378</v>
      </c>
      <c r="I28" s="23" t="s">
        <v>1376</v>
      </c>
      <c r="K28" s="19" t="s">
        <v>1393</v>
      </c>
      <c r="L28" s="19" t="s">
        <v>1493</v>
      </c>
      <c r="M28" s="7" t="s">
        <v>1387</v>
      </c>
      <c r="O28" s="19" t="s">
        <v>1402</v>
      </c>
      <c r="P28" s="19" t="s">
        <v>1494</v>
      </c>
      <c r="Q28" s="7" t="s">
        <v>1387</v>
      </c>
      <c r="S28" s="19" t="s">
        <v>1402</v>
      </c>
      <c r="T28" s="19" t="s">
        <v>1481</v>
      </c>
      <c r="U28" s="7" t="s">
        <v>1384</v>
      </c>
      <c r="W28" s="19" t="s">
        <v>1402</v>
      </c>
      <c r="X28" s="19" t="s">
        <v>1484</v>
      </c>
      <c r="Y28" s="7" t="s">
        <v>1381</v>
      </c>
      <c r="AA28" s="19" t="s">
        <v>1393</v>
      </c>
      <c r="AB28" s="19" t="s">
        <v>1495</v>
      </c>
      <c r="AC28" s="7" t="s">
        <v>1378</v>
      </c>
    </row>
    <row r="29" spans="1:29">
      <c r="A29" s="23" t="s">
        <v>1376</v>
      </c>
      <c r="B29" s="8" t="s">
        <v>1496</v>
      </c>
      <c r="C29" s="7" t="s">
        <v>1378</v>
      </c>
      <c r="D29" s="23" t="s">
        <v>1376</v>
      </c>
      <c r="F29" s="23" t="s">
        <v>1376</v>
      </c>
      <c r="G29" s="24" t="s">
        <v>1496</v>
      </c>
      <c r="H29" s="7" t="s">
        <v>1378</v>
      </c>
      <c r="I29" s="23" t="s">
        <v>1376</v>
      </c>
      <c r="K29" s="19" t="s">
        <v>1393</v>
      </c>
      <c r="L29" s="19" t="s">
        <v>1497</v>
      </c>
      <c r="M29" s="7" t="s">
        <v>1378</v>
      </c>
      <c r="O29" s="19" t="s">
        <v>1402</v>
      </c>
      <c r="P29" s="19" t="s">
        <v>1498</v>
      </c>
      <c r="Q29" s="7" t="s">
        <v>1381</v>
      </c>
      <c r="S29" s="19" t="s">
        <v>1402</v>
      </c>
      <c r="T29" s="19" t="s">
        <v>1484</v>
      </c>
      <c r="U29" s="7" t="s">
        <v>1381</v>
      </c>
      <c r="W29" s="19" t="s">
        <v>1402</v>
      </c>
      <c r="X29" s="19" t="s">
        <v>1485</v>
      </c>
      <c r="Y29" s="7" t="s">
        <v>1384</v>
      </c>
      <c r="AA29" s="19" t="s">
        <v>1393</v>
      </c>
      <c r="AB29" s="19" t="s">
        <v>1499</v>
      </c>
      <c r="AC29" s="7" t="s">
        <v>1381</v>
      </c>
    </row>
    <row r="30" spans="1:29">
      <c r="A30" s="23" t="s">
        <v>1376</v>
      </c>
      <c r="B30" s="8" t="s">
        <v>1500</v>
      </c>
      <c r="C30" s="7" t="s">
        <v>1378</v>
      </c>
      <c r="D30" s="23" t="s">
        <v>1376</v>
      </c>
      <c r="F30" s="23" t="s">
        <v>1376</v>
      </c>
      <c r="G30" s="24" t="s">
        <v>1500</v>
      </c>
      <c r="H30" s="7" t="s">
        <v>1378</v>
      </c>
      <c r="I30" s="23" t="s">
        <v>1376</v>
      </c>
      <c r="K30" s="19" t="s">
        <v>1393</v>
      </c>
      <c r="L30" s="19" t="s">
        <v>1501</v>
      </c>
      <c r="M30" s="7" t="s">
        <v>1384</v>
      </c>
      <c r="O30" s="19" t="s">
        <v>1402</v>
      </c>
      <c r="P30" s="19" t="s">
        <v>1502</v>
      </c>
      <c r="Q30" s="7" t="s">
        <v>1384</v>
      </c>
      <c r="S30" s="19" t="s">
        <v>1402</v>
      </c>
      <c r="T30" s="19" t="s">
        <v>1485</v>
      </c>
      <c r="U30" s="7" t="s">
        <v>1384</v>
      </c>
      <c r="W30" s="19" t="s">
        <v>1402</v>
      </c>
      <c r="X30" s="19" t="s">
        <v>1490</v>
      </c>
      <c r="Y30" s="7" t="s">
        <v>1387</v>
      </c>
      <c r="AA30" s="19" t="s">
        <v>1393</v>
      </c>
      <c r="AB30" s="19" t="s">
        <v>1503</v>
      </c>
      <c r="AC30" s="7" t="s">
        <v>1381</v>
      </c>
    </row>
    <row r="31" spans="1:29">
      <c r="A31" s="23" t="s">
        <v>1376</v>
      </c>
      <c r="B31" s="8" t="s">
        <v>1504</v>
      </c>
      <c r="C31" s="7" t="s">
        <v>1378</v>
      </c>
      <c r="D31" s="23" t="s">
        <v>1376</v>
      </c>
      <c r="F31" s="23" t="s">
        <v>1376</v>
      </c>
      <c r="G31" s="24" t="s">
        <v>1504</v>
      </c>
      <c r="H31" s="7" t="s">
        <v>1378</v>
      </c>
      <c r="I31" s="23" t="s">
        <v>1376</v>
      </c>
      <c r="K31" s="19" t="s">
        <v>1393</v>
      </c>
      <c r="L31" s="19" t="s">
        <v>1505</v>
      </c>
      <c r="M31" s="7" t="s">
        <v>1381</v>
      </c>
      <c r="O31" s="19" t="s">
        <v>1402</v>
      </c>
      <c r="P31" s="19" t="s">
        <v>1506</v>
      </c>
      <c r="Q31" s="7" t="s">
        <v>1381</v>
      </c>
      <c r="S31" s="19" t="s">
        <v>1402</v>
      </c>
      <c r="T31" s="19" t="s">
        <v>1490</v>
      </c>
      <c r="U31" s="7" t="s">
        <v>1387</v>
      </c>
      <c r="W31" s="19" t="s">
        <v>1402</v>
      </c>
      <c r="X31" s="19" t="s">
        <v>1494</v>
      </c>
      <c r="Y31" s="7" t="s">
        <v>1387</v>
      </c>
      <c r="AA31" s="19" t="s">
        <v>1393</v>
      </c>
      <c r="AB31" s="19" t="s">
        <v>1507</v>
      </c>
      <c r="AC31" s="7" t="s">
        <v>1381</v>
      </c>
    </row>
    <row r="32" spans="1:29">
      <c r="A32" s="23" t="s">
        <v>1376</v>
      </c>
      <c r="B32" s="8" t="s">
        <v>1508</v>
      </c>
      <c r="C32" s="7" t="s">
        <v>1378</v>
      </c>
      <c r="D32" s="23" t="s">
        <v>1376</v>
      </c>
      <c r="F32" s="23" t="s">
        <v>1376</v>
      </c>
      <c r="G32" s="24" t="s">
        <v>1508</v>
      </c>
      <c r="H32" s="7" t="s">
        <v>1378</v>
      </c>
      <c r="I32" s="23" t="s">
        <v>1376</v>
      </c>
      <c r="K32" s="19" t="s">
        <v>1393</v>
      </c>
      <c r="L32" s="19" t="s">
        <v>1509</v>
      </c>
      <c r="M32" s="7" t="s">
        <v>1381</v>
      </c>
      <c r="O32" s="19" t="s">
        <v>1402</v>
      </c>
      <c r="P32" s="19" t="s">
        <v>1510</v>
      </c>
      <c r="Q32" s="7" t="s">
        <v>1378</v>
      </c>
      <c r="S32" s="19" t="s">
        <v>1402</v>
      </c>
      <c r="T32" s="19" t="s">
        <v>1494</v>
      </c>
      <c r="U32" s="7" t="s">
        <v>1387</v>
      </c>
      <c r="W32" s="19" t="s">
        <v>1402</v>
      </c>
      <c r="X32" s="19" t="s">
        <v>1498</v>
      </c>
      <c r="Y32" s="7" t="s">
        <v>1381</v>
      </c>
      <c r="AA32" s="19" t="s">
        <v>1393</v>
      </c>
      <c r="AB32" s="19" t="s">
        <v>1394</v>
      </c>
      <c r="AC32" s="7" t="s">
        <v>1387</v>
      </c>
    </row>
    <row r="33" spans="1:29">
      <c r="A33" s="23" t="s">
        <v>1376</v>
      </c>
      <c r="B33" s="8" t="s">
        <v>1511</v>
      </c>
      <c r="C33" s="7" t="s">
        <v>1378</v>
      </c>
      <c r="D33" s="23" t="s">
        <v>1376</v>
      </c>
      <c r="F33" s="23" t="s">
        <v>1376</v>
      </c>
      <c r="G33" s="24" t="s">
        <v>1511</v>
      </c>
      <c r="H33" s="7" t="s">
        <v>1378</v>
      </c>
      <c r="I33" s="23" t="s">
        <v>1376</v>
      </c>
      <c r="K33" s="19" t="s">
        <v>1393</v>
      </c>
      <c r="L33" s="19" t="s">
        <v>1512</v>
      </c>
      <c r="M33" s="7" t="s">
        <v>1378</v>
      </c>
      <c r="O33" s="19" t="s">
        <v>1402</v>
      </c>
      <c r="P33" s="19" t="s">
        <v>1513</v>
      </c>
      <c r="Q33" s="7" t="s">
        <v>1381</v>
      </c>
      <c r="S33" s="19" t="s">
        <v>1402</v>
      </c>
      <c r="T33" s="19" t="s">
        <v>1498</v>
      </c>
      <c r="U33" s="7" t="s">
        <v>1381</v>
      </c>
      <c r="W33" s="19" t="s">
        <v>1402</v>
      </c>
      <c r="X33" s="19" t="s">
        <v>1502</v>
      </c>
      <c r="Y33" s="7" t="s">
        <v>1384</v>
      </c>
      <c r="AA33" s="19" t="s">
        <v>1393</v>
      </c>
      <c r="AB33" s="19" t="s">
        <v>1514</v>
      </c>
      <c r="AC33" s="7" t="s">
        <v>1381</v>
      </c>
    </row>
    <row r="34" spans="1:29">
      <c r="A34" s="23" t="s">
        <v>1376</v>
      </c>
      <c r="B34" s="24" t="s">
        <v>1515</v>
      </c>
      <c r="C34" s="7" t="s">
        <v>1378</v>
      </c>
      <c r="D34" s="23" t="s">
        <v>1376</v>
      </c>
      <c r="F34" s="23" t="s">
        <v>1376</v>
      </c>
      <c r="G34" s="24" t="s">
        <v>1515</v>
      </c>
      <c r="H34" s="7" t="s">
        <v>1378</v>
      </c>
      <c r="I34" s="23" t="s">
        <v>1376</v>
      </c>
      <c r="K34" s="19" t="s">
        <v>1393</v>
      </c>
      <c r="L34" s="19" t="s">
        <v>1516</v>
      </c>
      <c r="M34" s="7" t="s">
        <v>1381</v>
      </c>
      <c r="O34" s="19" t="s">
        <v>1393</v>
      </c>
      <c r="P34" s="19" t="s">
        <v>1517</v>
      </c>
      <c r="Q34" s="7" t="s">
        <v>1381</v>
      </c>
      <c r="S34" s="19" t="s">
        <v>1402</v>
      </c>
      <c r="T34" s="19" t="s">
        <v>1502</v>
      </c>
      <c r="U34" s="7" t="s">
        <v>1384</v>
      </c>
      <c r="W34" s="19" t="s">
        <v>1402</v>
      </c>
      <c r="X34" s="19" t="s">
        <v>1506</v>
      </c>
      <c r="Y34" s="7" t="s">
        <v>1381</v>
      </c>
      <c r="AA34" s="19" t="s">
        <v>1393</v>
      </c>
      <c r="AB34" s="19" t="s">
        <v>1518</v>
      </c>
      <c r="AC34" s="7" t="s">
        <v>1381</v>
      </c>
    </row>
    <row r="35" spans="1:29">
      <c r="A35" s="23" t="s">
        <v>1376</v>
      </c>
      <c r="B35" s="8" t="s">
        <v>1519</v>
      </c>
      <c r="C35" s="7" t="s">
        <v>1378</v>
      </c>
      <c r="D35" s="23" t="s">
        <v>1376</v>
      </c>
      <c r="F35" s="23" t="s">
        <v>1376</v>
      </c>
      <c r="G35" s="24" t="s">
        <v>1519</v>
      </c>
      <c r="H35" s="7" t="s">
        <v>1378</v>
      </c>
      <c r="I35" s="23" t="s">
        <v>1376</v>
      </c>
      <c r="K35" s="19" t="s">
        <v>1393</v>
      </c>
      <c r="L35" s="19" t="s">
        <v>1520</v>
      </c>
      <c r="M35" s="7" t="s">
        <v>1381</v>
      </c>
      <c r="O35" s="19" t="s">
        <v>1393</v>
      </c>
      <c r="P35" s="19" t="s">
        <v>1521</v>
      </c>
      <c r="Q35" s="7" t="s">
        <v>1381</v>
      </c>
      <c r="S35" s="19" t="s">
        <v>1402</v>
      </c>
      <c r="T35" s="19" t="s">
        <v>1506</v>
      </c>
      <c r="U35" s="7" t="s">
        <v>1381</v>
      </c>
      <c r="W35" s="19" t="s">
        <v>1402</v>
      </c>
      <c r="X35" s="19" t="s">
        <v>1522</v>
      </c>
      <c r="Y35" s="7" t="s">
        <v>1378</v>
      </c>
      <c r="AA35" s="19" t="s">
        <v>1393</v>
      </c>
      <c r="AB35" s="19" t="s">
        <v>1523</v>
      </c>
      <c r="AC35" s="7" t="s">
        <v>1381</v>
      </c>
    </row>
    <row r="36" spans="1:29">
      <c r="A36" s="23" t="s">
        <v>1376</v>
      </c>
      <c r="B36" s="8" t="s">
        <v>1524</v>
      </c>
      <c r="C36" s="7" t="s">
        <v>1378</v>
      </c>
      <c r="D36" s="23" t="s">
        <v>1376</v>
      </c>
      <c r="F36" s="23" t="s">
        <v>1376</v>
      </c>
      <c r="G36" s="24" t="s">
        <v>1525</v>
      </c>
      <c r="H36" s="7" t="s">
        <v>1378</v>
      </c>
      <c r="I36" s="23" t="s">
        <v>1376</v>
      </c>
      <c r="K36" s="19" t="s">
        <v>1393</v>
      </c>
      <c r="L36" s="19" t="s">
        <v>1526</v>
      </c>
      <c r="M36" s="7" t="s">
        <v>1381</v>
      </c>
      <c r="O36" s="19" t="s">
        <v>1393</v>
      </c>
      <c r="P36" s="19" t="s">
        <v>1527</v>
      </c>
      <c r="Q36" s="7" t="s">
        <v>1387</v>
      </c>
      <c r="S36" s="19" t="s">
        <v>1393</v>
      </c>
      <c r="T36" s="19" t="s">
        <v>1517</v>
      </c>
      <c r="U36" s="7" t="s">
        <v>1381</v>
      </c>
      <c r="W36" s="19" t="s">
        <v>1402</v>
      </c>
      <c r="X36" s="19" t="s">
        <v>1528</v>
      </c>
      <c r="Y36" s="7" t="s">
        <v>1378</v>
      </c>
      <c r="AA36" s="19" t="s">
        <v>1393</v>
      </c>
      <c r="AB36" s="19" t="s">
        <v>1529</v>
      </c>
      <c r="AC36" s="7" t="s">
        <v>1381</v>
      </c>
    </row>
    <row r="37" spans="1:29">
      <c r="A37" s="23" t="s">
        <v>1376</v>
      </c>
      <c r="B37" s="9" t="s">
        <v>1530</v>
      </c>
      <c r="C37" s="7" t="s">
        <v>1378</v>
      </c>
      <c r="D37" s="23" t="s">
        <v>1376</v>
      </c>
      <c r="F37" s="23" t="s">
        <v>1376</v>
      </c>
      <c r="G37" s="24" t="s">
        <v>1531</v>
      </c>
      <c r="H37" s="7" t="s">
        <v>1378</v>
      </c>
      <c r="I37" s="23" t="s">
        <v>1376</v>
      </c>
      <c r="K37" s="19" t="s">
        <v>1393</v>
      </c>
      <c r="L37" s="19" t="s">
        <v>1532</v>
      </c>
      <c r="M37" s="7" t="s">
        <v>1381</v>
      </c>
      <c r="O37" s="19" t="s">
        <v>1393</v>
      </c>
      <c r="P37" s="19" t="s">
        <v>1533</v>
      </c>
      <c r="Q37" s="7" t="s">
        <v>1384</v>
      </c>
      <c r="S37" s="19" t="s">
        <v>1393</v>
      </c>
      <c r="T37" s="19" t="s">
        <v>1521</v>
      </c>
      <c r="U37" s="7" t="s">
        <v>1381</v>
      </c>
      <c r="W37" s="19" t="s">
        <v>1402</v>
      </c>
      <c r="X37" s="19" t="s">
        <v>1534</v>
      </c>
      <c r="Y37" s="7" t="s">
        <v>1378</v>
      </c>
      <c r="AA37" s="19" t="s">
        <v>1393</v>
      </c>
      <c r="AB37" s="19" t="s">
        <v>1535</v>
      </c>
      <c r="AC37" s="7" t="s">
        <v>1384</v>
      </c>
    </row>
    <row r="38" spans="1:29">
      <c r="A38" s="23" t="s">
        <v>1376</v>
      </c>
      <c r="B38" s="9" t="s">
        <v>1536</v>
      </c>
      <c r="C38" s="7" t="s">
        <v>1378</v>
      </c>
      <c r="D38" s="23" t="s">
        <v>1376</v>
      </c>
      <c r="F38" s="23" t="s">
        <v>1376</v>
      </c>
      <c r="G38" s="24" t="s">
        <v>1537</v>
      </c>
      <c r="H38" s="7" t="s">
        <v>1378</v>
      </c>
      <c r="I38" s="23" t="s">
        <v>1376</v>
      </c>
      <c r="K38" s="19" t="s">
        <v>1393</v>
      </c>
      <c r="L38" s="19" t="s">
        <v>1538</v>
      </c>
      <c r="M38" s="7" t="s">
        <v>1387</v>
      </c>
      <c r="O38" s="19" t="s">
        <v>1393</v>
      </c>
      <c r="P38" s="19" t="s">
        <v>1539</v>
      </c>
      <c r="Q38" s="7" t="s">
        <v>1381</v>
      </c>
      <c r="S38" s="19" t="s">
        <v>1393</v>
      </c>
      <c r="T38" s="19" t="s">
        <v>1527</v>
      </c>
      <c r="U38" s="7" t="s">
        <v>1387</v>
      </c>
      <c r="W38" s="19" t="s">
        <v>1402</v>
      </c>
      <c r="X38" s="19" t="s">
        <v>1540</v>
      </c>
      <c r="Y38" s="7" t="s">
        <v>1384</v>
      </c>
      <c r="AA38" s="19" t="s">
        <v>1393</v>
      </c>
      <c r="AB38" s="19" t="s">
        <v>1541</v>
      </c>
      <c r="AC38" s="7" t="s">
        <v>1387</v>
      </c>
    </row>
    <row r="39" spans="1:29">
      <c r="A39" s="23" t="s">
        <v>1402</v>
      </c>
      <c r="B39" s="8" t="s">
        <v>1542</v>
      </c>
      <c r="C39" s="7" t="s">
        <v>1378</v>
      </c>
      <c r="D39" s="23" t="s">
        <v>1402</v>
      </c>
      <c r="F39" s="23" t="s">
        <v>1376</v>
      </c>
      <c r="G39" s="24" t="s">
        <v>1543</v>
      </c>
      <c r="H39" s="7" t="s">
        <v>1378</v>
      </c>
      <c r="I39" s="23" t="s">
        <v>1376</v>
      </c>
      <c r="K39" s="19" t="s">
        <v>1393</v>
      </c>
      <c r="L39" s="19" t="s">
        <v>1544</v>
      </c>
      <c r="M39" s="7" t="s">
        <v>1378</v>
      </c>
      <c r="O39" s="19" t="s">
        <v>1393</v>
      </c>
      <c r="P39" s="19" t="s">
        <v>1545</v>
      </c>
      <c r="Q39" s="7" t="s">
        <v>1384</v>
      </c>
      <c r="S39" s="19" t="s">
        <v>1393</v>
      </c>
      <c r="T39" s="19" t="s">
        <v>1533</v>
      </c>
      <c r="U39" s="7" t="s">
        <v>1384</v>
      </c>
      <c r="W39" s="19" t="s">
        <v>1402</v>
      </c>
      <c r="X39" s="19" t="s">
        <v>1546</v>
      </c>
      <c r="Y39" s="7" t="s">
        <v>1416</v>
      </c>
      <c r="AA39" s="19" t="s">
        <v>1393</v>
      </c>
      <c r="AB39" s="19" t="s">
        <v>1547</v>
      </c>
      <c r="AC39" s="7" t="s">
        <v>1387</v>
      </c>
    </row>
    <row r="40" spans="1:29">
      <c r="A40" s="23" t="s">
        <v>1402</v>
      </c>
      <c r="B40" s="8" t="s">
        <v>1548</v>
      </c>
      <c r="C40" s="7" t="s">
        <v>1381</v>
      </c>
      <c r="D40" s="23" t="s">
        <v>1402</v>
      </c>
      <c r="F40" s="23" t="s">
        <v>1376</v>
      </c>
      <c r="G40" s="24" t="s">
        <v>1549</v>
      </c>
      <c r="H40" s="7" t="s">
        <v>1378</v>
      </c>
      <c r="I40" s="23" t="s">
        <v>1376</v>
      </c>
      <c r="K40" s="19" t="s">
        <v>1393</v>
      </c>
      <c r="L40" s="19" t="s">
        <v>1550</v>
      </c>
      <c r="M40" s="7" t="s">
        <v>1381</v>
      </c>
      <c r="O40" s="19" t="s">
        <v>1393</v>
      </c>
      <c r="P40" s="19" t="s">
        <v>1551</v>
      </c>
      <c r="Q40" s="7" t="s">
        <v>1381</v>
      </c>
      <c r="S40" s="19" t="s">
        <v>1393</v>
      </c>
      <c r="T40" s="19" t="s">
        <v>1539</v>
      </c>
      <c r="U40" s="7" t="s">
        <v>1381</v>
      </c>
      <c r="W40" s="19" t="s">
        <v>1393</v>
      </c>
      <c r="X40" s="19" t="s">
        <v>1517</v>
      </c>
      <c r="Y40" s="7" t="s">
        <v>1381</v>
      </c>
      <c r="AA40" s="19" t="s">
        <v>1393</v>
      </c>
      <c r="AB40" s="19" t="s">
        <v>1552</v>
      </c>
      <c r="AC40" s="7" t="s">
        <v>1381</v>
      </c>
    </row>
    <row r="41" spans="1:29">
      <c r="A41" s="23" t="s">
        <v>1402</v>
      </c>
      <c r="B41" s="8" t="s">
        <v>1553</v>
      </c>
      <c r="C41" s="7" t="s">
        <v>1378</v>
      </c>
      <c r="D41" s="23" t="s">
        <v>1402</v>
      </c>
      <c r="F41" s="23" t="s">
        <v>1376</v>
      </c>
      <c r="G41" s="24" t="s">
        <v>1554</v>
      </c>
      <c r="H41" s="7" t="s">
        <v>1378</v>
      </c>
      <c r="I41" s="23" t="s">
        <v>1376</v>
      </c>
      <c r="K41" s="19" t="s">
        <v>1393</v>
      </c>
      <c r="L41" s="19" t="s">
        <v>1555</v>
      </c>
      <c r="M41" s="7" t="s">
        <v>1378</v>
      </c>
      <c r="O41" s="19" t="s">
        <v>1393</v>
      </c>
      <c r="P41" s="19" t="s">
        <v>1556</v>
      </c>
      <c r="Q41" s="7" t="s">
        <v>1381</v>
      </c>
      <c r="S41" s="19" t="s">
        <v>1393</v>
      </c>
      <c r="T41" s="19" t="s">
        <v>1545</v>
      </c>
      <c r="U41" s="7" t="s">
        <v>1384</v>
      </c>
      <c r="W41" s="19" t="s">
        <v>1393</v>
      </c>
      <c r="X41" s="19" t="s">
        <v>1521</v>
      </c>
      <c r="Y41" s="7" t="s">
        <v>1381</v>
      </c>
      <c r="AA41" s="19" t="s">
        <v>1393</v>
      </c>
      <c r="AB41" s="19" t="s">
        <v>1557</v>
      </c>
      <c r="AC41" s="7" t="s">
        <v>1387</v>
      </c>
    </row>
    <row r="42" spans="1:29">
      <c r="A42" s="23" t="s">
        <v>1402</v>
      </c>
      <c r="B42" s="8" t="s">
        <v>1558</v>
      </c>
      <c r="C42" s="7" t="s">
        <v>1378</v>
      </c>
      <c r="D42" s="23" t="s">
        <v>1402</v>
      </c>
      <c r="F42" s="23" t="s">
        <v>1402</v>
      </c>
      <c r="G42" s="24" t="s">
        <v>1542</v>
      </c>
      <c r="H42" s="7" t="s">
        <v>1378</v>
      </c>
      <c r="I42" s="23" t="s">
        <v>1402</v>
      </c>
      <c r="K42" s="19" t="s">
        <v>1393</v>
      </c>
      <c r="L42" s="19" t="s">
        <v>1559</v>
      </c>
      <c r="M42" s="7" t="s">
        <v>1381</v>
      </c>
      <c r="O42" s="19" t="s">
        <v>1393</v>
      </c>
      <c r="P42" s="19" t="s">
        <v>1560</v>
      </c>
      <c r="Q42" s="7" t="s">
        <v>1381</v>
      </c>
      <c r="S42" s="19" t="s">
        <v>1393</v>
      </c>
      <c r="T42" s="19" t="s">
        <v>1551</v>
      </c>
      <c r="U42" s="7" t="s">
        <v>1381</v>
      </c>
      <c r="W42" s="19" t="s">
        <v>1393</v>
      </c>
      <c r="X42" s="19" t="s">
        <v>1527</v>
      </c>
      <c r="Y42" s="7" t="s">
        <v>1387</v>
      </c>
      <c r="AA42" s="19" t="s">
        <v>1393</v>
      </c>
      <c r="AB42" s="19" t="s">
        <v>1561</v>
      </c>
      <c r="AC42" s="7" t="s">
        <v>1381</v>
      </c>
    </row>
    <row r="43" spans="1:29">
      <c r="A43" s="23" t="s">
        <v>1402</v>
      </c>
      <c r="B43" s="8" t="s">
        <v>1562</v>
      </c>
      <c r="C43" s="7" t="s">
        <v>1381</v>
      </c>
      <c r="D43" s="23" t="s">
        <v>1402</v>
      </c>
      <c r="F43" s="23" t="s">
        <v>1402</v>
      </c>
      <c r="G43" s="24" t="s">
        <v>1548</v>
      </c>
      <c r="H43" s="7" t="s">
        <v>1381</v>
      </c>
      <c r="I43" s="23" t="s">
        <v>1402</v>
      </c>
      <c r="K43" s="19" t="s">
        <v>1393</v>
      </c>
      <c r="L43" s="19" t="s">
        <v>1563</v>
      </c>
      <c r="M43" s="7" t="s">
        <v>1384</v>
      </c>
      <c r="O43" s="19" t="s">
        <v>1393</v>
      </c>
      <c r="P43" s="19" t="s">
        <v>1564</v>
      </c>
      <c r="Q43" s="7" t="s">
        <v>1381</v>
      </c>
      <c r="S43" s="19" t="s">
        <v>1393</v>
      </c>
      <c r="T43" s="19" t="s">
        <v>1556</v>
      </c>
      <c r="U43" s="7" t="s">
        <v>1381</v>
      </c>
      <c r="W43" s="19" t="s">
        <v>1393</v>
      </c>
      <c r="X43" s="19" t="s">
        <v>1533</v>
      </c>
      <c r="Y43" s="7" t="s">
        <v>1384</v>
      </c>
      <c r="AA43" s="19" t="s">
        <v>1393</v>
      </c>
      <c r="AB43" s="19" t="s">
        <v>1565</v>
      </c>
      <c r="AC43" s="7" t="s">
        <v>1381</v>
      </c>
    </row>
    <row r="44" spans="1:29">
      <c r="A44" s="23" t="s">
        <v>1402</v>
      </c>
      <c r="B44" s="8" t="s">
        <v>1566</v>
      </c>
      <c r="C44" s="7" t="s">
        <v>1378</v>
      </c>
      <c r="D44" s="23" t="s">
        <v>1402</v>
      </c>
      <c r="F44" s="23" t="s">
        <v>1402</v>
      </c>
      <c r="G44" s="24" t="s">
        <v>1553</v>
      </c>
      <c r="H44" s="7" t="s">
        <v>1378</v>
      </c>
      <c r="I44" s="23" t="s">
        <v>1402</v>
      </c>
      <c r="K44" s="19" t="s">
        <v>1393</v>
      </c>
      <c r="L44" s="19" t="s">
        <v>1567</v>
      </c>
      <c r="M44" s="7" t="s">
        <v>1378</v>
      </c>
      <c r="O44" s="19" t="s">
        <v>1393</v>
      </c>
      <c r="P44" s="19" t="s">
        <v>1568</v>
      </c>
      <c r="Q44" s="7" t="s">
        <v>1381</v>
      </c>
      <c r="S44" s="19" t="s">
        <v>1393</v>
      </c>
      <c r="T44" s="19" t="s">
        <v>1560</v>
      </c>
      <c r="U44" s="7" t="s">
        <v>1381</v>
      </c>
      <c r="W44" s="19" t="s">
        <v>1393</v>
      </c>
      <c r="X44" s="19" t="s">
        <v>1539</v>
      </c>
      <c r="Y44" s="7" t="s">
        <v>1381</v>
      </c>
      <c r="AA44" s="19" t="s">
        <v>1393</v>
      </c>
      <c r="AB44" s="19" t="s">
        <v>1569</v>
      </c>
      <c r="AC44" s="7" t="s">
        <v>1381</v>
      </c>
    </row>
    <row r="45" spans="1:29">
      <c r="A45" s="23" t="s">
        <v>1402</v>
      </c>
      <c r="B45" s="8" t="s">
        <v>1570</v>
      </c>
      <c r="C45" s="7" t="s">
        <v>1378</v>
      </c>
      <c r="D45" s="23" t="s">
        <v>1402</v>
      </c>
      <c r="F45" s="23" t="s">
        <v>1402</v>
      </c>
      <c r="G45" s="24" t="s">
        <v>1558</v>
      </c>
      <c r="H45" s="7" t="s">
        <v>1378</v>
      </c>
      <c r="I45" s="23" t="s">
        <v>1402</v>
      </c>
      <c r="K45" s="19" t="s">
        <v>1393</v>
      </c>
      <c r="L45" s="19" t="s">
        <v>1571</v>
      </c>
      <c r="M45" s="7" t="s">
        <v>1384</v>
      </c>
      <c r="O45" s="19" t="s">
        <v>1393</v>
      </c>
      <c r="P45" s="19" t="s">
        <v>1572</v>
      </c>
      <c r="Q45" s="7" t="s">
        <v>1381</v>
      </c>
      <c r="S45" s="19" t="s">
        <v>1393</v>
      </c>
      <c r="T45" s="19" t="s">
        <v>1564</v>
      </c>
      <c r="U45" s="7" t="s">
        <v>1381</v>
      </c>
      <c r="W45" s="19" t="s">
        <v>1393</v>
      </c>
      <c r="X45" s="19" t="s">
        <v>1545</v>
      </c>
      <c r="Y45" s="7" t="s">
        <v>1384</v>
      </c>
      <c r="AA45" s="19" t="s">
        <v>1393</v>
      </c>
      <c r="AB45" s="19" t="s">
        <v>1573</v>
      </c>
      <c r="AC45" s="7" t="s">
        <v>1381</v>
      </c>
    </row>
    <row r="46" spans="1:29">
      <c r="A46" s="23" t="s">
        <v>1402</v>
      </c>
      <c r="B46" s="8" t="s">
        <v>1574</v>
      </c>
      <c r="C46" s="7" t="s">
        <v>1381</v>
      </c>
      <c r="D46" s="23" t="s">
        <v>1402</v>
      </c>
      <c r="F46" s="23" t="s">
        <v>1402</v>
      </c>
      <c r="G46" s="24" t="s">
        <v>1562</v>
      </c>
      <c r="H46" s="7" t="s">
        <v>1381</v>
      </c>
      <c r="I46" s="23" t="s">
        <v>1402</v>
      </c>
      <c r="K46" s="19" t="s">
        <v>1393</v>
      </c>
      <c r="L46" s="19" t="s">
        <v>1575</v>
      </c>
      <c r="M46" s="7" t="s">
        <v>1384</v>
      </c>
      <c r="O46" s="19" t="s">
        <v>1393</v>
      </c>
      <c r="P46" s="19" t="s">
        <v>1576</v>
      </c>
      <c r="Q46" s="7" t="s">
        <v>1381</v>
      </c>
      <c r="S46" s="19" t="s">
        <v>1393</v>
      </c>
      <c r="T46" s="19" t="s">
        <v>1568</v>
      </c>
      <c r="U46" s="7" t="s">
        <v>1381</v>
      </c>
      <c r="W46" s="19" t="s">
        <v>1393</v>
      </c>
      <c r="X46" s="19" t="s">
        <v>1551</v>
      </c>
      <c r="Y46" s="7" t="s">
        <v>1381</v>
      </c>
      <c r="AA46" s="19" t="s">
        <v>1393</v>
      </c>
      <c r="AB46" s="19" t="s">
        <v>1577</v>
      </c>
      <c r="AC46" s="7" t="s">
        <v>1381</v>
      </c>
    </row>
    <row r="47" spans="1:29">
      <c r="A47" s="23" t="s">
        <v>1402</v>
      </c>
      <c r="B47" s="10" t="s">
        <v>1578</v>
      </c>
      <c r="C47" s="7" t="s">
        <v>1381</v>
      </c>
      <c r="D47" s="23" t="s">
        <v>1402</v>
      </c>
      <c r="F47" s="23" t="s">
        <v>1402</v>
      </c>
      <c r="G47" s="24" t="s">
        <v>1566</v>
      </c>
      <c r="H47" s="7" t="s">
        <v>1378</v>
      </c>
      <c r="I47" s="23" t="s">
        <v>1402</v>
      </c>
      <c r="K47" s="19" t="s">
        <v>1393</v>
      </c>
      <c r="L47" s="19" t="s">
        <v>1579</v>
      </c>
      <c r="M47" s="7" t="s">
        <v>1378</v>
      </c>
      <c r="O47" s="19" t="s">
        <v>1393</v>
      </c>
      <c r="P47" s="19" t="s">
        <v>1580</v>
      </c>
      <c r="Q47" s="7" t="s">
        <v>1384</v>
      </c>
      <c r="S47" s="19" t="s">
        <v>1393</v>
      </c>
      <c r="T47" s="19" t="s">
        <v>1572</v>
      </c>
      <c r="U47" s="7" t="s">
        <v>1381</v>
      </c>
      <c r="W47" s="19" t="s">
        <v>1393</v>
      </c>
      <c r="X47" s="19" t="s">
        <v>1556</v>
      </c>
      <c r="Y47" s="7" t="s">
        <v>1381</v>
      </c>
      <c r="AA47" s="19" t="s">
        <v>1393</v>
      </c>
      <c r="AB47" s="19" t="s">
        <v>1581</v>
      </c>
      <c r="AC47" s="7" t="s">
        <v>1381</v>
      </c>
    </row>
    <row r="48" spans="1:29">
      <c r="A48" s="23" t="s">
        <v>1402</v>
      </c>
      <c r="B48" s="8" t="s">
        <v>1582</v>
      </c>
      <c r="C48" s="7" t="s">
        <v>1378</v>
      </c>
      <c r="D48" s="23" t="s">
        <v>1402</v>
      </c>
      <c r="F48" s="23" t="s">
        <v>1402</v>
      </c>
      <c r="G48" s="24" t="s">
        <v>1570</v>
      </c>
      <c r="H48" s="7" t="s">
        <v>1378</v>
      </c>
      <c r="I48" s="23" t="s">
        <v>1402</v>
      </c>
      <c r="K48" s="19" t="s">
        <v>1393</v>
      </c>
      <c r="L48" s="19" t="s">
        <v>1583</v>
      </c>
      <c r="M48" s="7" t="s">
        <v>1378</v>
      </c>
      <c r="O48" s="19" t="s">
        <v>1393</v>
      </c>
      <c r="P48" s="19" t="s">
        <v>1584</v>
      </c>
      <c r="Q48" s="7" t="s">
        <v>1384</v>
      </c>
      <c r="S48" s="19" t="s">
        <v>1393</v>
      </c>
      <c r="T48" s="19" t="s">
        <v>1576</v>
      </c>
      <c r="U48" s="7" t="s">
        <v>1381</v>
      </c>
      <c r="W48" s="19" t="s">
        <v>1393</v>
      </c>
      <c r="X48" s="19" t="s">
        <v>1560</v>
      </c>
      <c r="Y48" s="7" t="s">
        <v>1381</v>
      </c>
      <c r="AA48" s="19" t="s">
        <v>1393</v>
      </c>
      <c r="AB48" s="19" t="s">
        <v>1585</v>
      </c>
      <c r="AC48" s="7" t="s">
        <v>1381</v>
      </c>
    </row>
    <row r="49" spans="1:29">
      <c r="A49" s="23" t="s">
        <v>1402</v>
      </c>
      <c r="B49" s="8" t="s">
        <v>1458</v>
      </c>
      <c r="C49" s="7" t="s">
        <v>1378</v>
      </c>
      <c r="D49" s="23" t="s">
        <v>1402</v>
      </c>
      <c r="F49" s="23" t="s">
        <v>1402</v>
      </c>
      <c r="G49" s="24" t="s">
        <v>1574</v>
      </c>
      <c r="H49" s="7" t="s">
        <v>1381</v>
      </c>
      <c r="I49" s="23" t="s">
        <v>1402</v>
      </c>
      <c r="K49" s="19" t="s">
        <v>1393</v>
      </c>
      <c r="L49" s="19" t="s">
        <v>1586</v>
      </c>
      <c r="M49" s="7" t="s">
        <v>1384</v>
      </c>
      <c r="O49" s="19" t="s">
        <v>1393</v>
      </c>
      <c r="P49" s="19" t="s">
        <v>1587</v>
      </c>
      <c r="Q49" s="7" t="s">
        <v>1381</v>
      </c>
      <c r="S49" s="19" t="s">
        <v>1393</v>
      </c>
      <c r="T49" s="19" t="s">
        <v>1580</v>
      </c>
      <c r="U49" s="7" t="s">
        <v>1384</v>
      </c>
      <c r="W49" s="19" t="s">
        <v>1393</v>
      </c>
      <c r="X49" s="19" t="s">
        <v>1564</v>
      </c>
      <c r="Y49" s="7" t="s">
        <v>1381</v>
      </c>
      <c r="AA49" s="19" t="s">
        <v>1588</v>
      </c>
      <c r="AB49" s="19" t="s">
        <v>1589</v>
      </c>
      <c r="AC49" s="7" t="s">
        <v>1381</v>
      </c>
    </row>
    <row r="50" spans="1:29">
      <c r="A50" s="23" t="s">
        <v>1402</v>
      </c>
      <c r="B50" s="8" t="s">
        <v>1590</v>
      </c>
      <c r="C50" s="7" t="s">
        <v>1416</v>
      </c>
      <c r="D50" s="23" t="s">
        <v>1402</v>
      </c>
      <c r="F50" s="23" t="s">
        <v>1402</v>
      </c>
      <c r="G50" s="25" t="s">
        <v>1578</v>
      </c>
      <c r="H50" s="7" t="s">
        <v>1381</v>
      </c>
      <c r="I50" s="23" t="s">
        <v>1402</v>
      </c>
      <c r="K50" s="19" t="s">
        <v>1393</v>
      </c>
      <c r="L50" s="19" t="s">
        <v>1591</v>
      </c>
      <c r="M50" s="7" t="s">
        <v>1381</v>
      </c>
      <c r="O50" s="19" t="s">
        <v>1393</v>
      </c>
      <c r="P50" s="19" t="s">
        <v>1592</v>
      </c>
      <c r="Q50" s="7" t="s">
        <v>1381</v>
      </c>
      <c r="S50" s="19" t="s">
        <v>1393</v>
      </c>
      <c r="T50" s="19" t="s">
        <v>1584</v>
      </c>
      <c r="U50" s="7" t="s">
        <v>1384</v>
      </c>
      <c r="W50" s="19" t="s">
        <v>1393</v>
      </c>
      <c r="X50" s="19" t="s">
        <v>1568</v>
      </c>
      <c r="Y50" s="7" t="s">
        <v>1381</v>
      </c>
      <c r="AA50" s="19" t="s">
        <v>1588</v>
      </c>
      <c r="AB50" s="19" t="s">
        <v>1593</v>
      </c>
      <c r="AC50" s="7" t="s">
        <v>1416</v>
      </c>
    </row>
    <row r="51" spans="1:29">
      <c r="A51" s="23" t="s">
        <v>1402</v>
      </c>
      <c r="B51" s="8" t="s">
        <v>1594</v>
      </c>
      <c r="C51" s="7" t="s">
        <v>1378</v>
      </c>
      <c r="D51" s="23" t="s">
        <v>1402</v>
      </c>
      <c r="F51" s="23" t="s">
        <v>1402</v>
      </c>
      <c r="G51" s="24" t="s">
        <v>1582</v>
      </c>
      <c r="H51" s="7" t="s">
        <v>1378</v>
      </c>
      <c r="I51" s="23" t="s">
        <v>1402</v>
      </c>
      <c r="K51" s="19" t="s">
        <v>1412</v>
      </c>
      <c r="L51" s="19" t="s">
        <v>1595</v>
      </c>
      <c r="M51" s="7" t="s">
        <v>1378</v>
      </c>
      <c r="O51" s="19" t="s">
        <v>1393</v>
      </c>
      <c r="P51" s="19" t="s">
        <v>1596</v>
      </c>
      <c r="Q51" s="7" t="s">
        <v>1381</v>
      </c>
      <c r="S51" s="19" t="s">
        <v>1393</v>
      </c>
      <c r="T51" s="19" t="s">
        <v>1587</v>
      </c>
      <c r="U51" s="7" t="s">
        <v>1381</v>
      </c>
      <c r="W51" s="19" t="s">
        <v>1393</v>
      </c>
      <c r="X51" s="19" t="s">
        <v>1572</v>
      </c>
      <c r="Y51" s="7" t="s">
        <v>1381</v>
      </c>
      <c r="AA51" s="19" t="s">
        <v>1588</v>
      </c>
      <c r="AB51" s="19" t="s">
        <v>1597</v>
      </c>
      <c r="AC51" s="7" t="s">
        <v>1416</v>
      </c>
    </row>
    <row r="52" spans="1:29">
      <c r="A52" s="23" t="s">
        <v>1402</v>
      </c>
      <c r="B52" s="8" t="s">
        <v>1598</v>
      </c>
      <c r="C52" s="7" t="s">
        <v>1378</v>
      </c>
      <c r="D52" s="23" t="s">
        <v>1402</v>
      </c>
      <c r="F52" s="23" t="s">
        <v>1402</v>
      </c>
      <c r="G52" s="24" t="s">
        <v>1458</v>
      </c>
      <c r="H52" s="7" t="s">
        <v>1378</v>
      </c>
      <c r="I52" s="23" t="s">
        <v>1402</v>
      </c>
      <c r="O52" s="19" t="s">
        <v>1393</v>
      </c>
      <c r="P52" s="19" t="s">
        <v>1599</v>
      </c>
      <c r="Q52" s="7" t="s">
        <v>1387</v>
      </c>
      <c r="S52" s="19" t="s">
        <v>1393</v>
      </c>
      <c r="T52" s="19" t="s">
        <v>1592</v>
      </c>
      <c r="U52" s="7" t="s">
        <v>1381</v>
      </c>
      <c r="W52" s="19" t="s">
        <v>1393</v>
      </c>
      <c r="X52" s="19" t="s">
        <v>1576</v>
      </c>
      <c r="Y52" s="7" t="s">
        <v>1381</v>
      </c>
      <c r="AA52" s="19" t="s">
        <v>1412</v>
      </c>
      <c r="AB52" s="19" t="s">
        <v>1600</v>
      </c>
      <c r="AC52" s="7" t="s">
        <v>1378</v>
      </c>
    </row>
    <row r="53" spans="1:29">
      <c r="A53" s="23" t="s">
        <v>1402</v>
      </c>
      <c r="B53" s="8" t="s">
        <v>1601</v>
      </c>
      <c r="C53" s="7" t="s">
        <v>1381</v>
      </c>
      <c r="D53" s="23" t="s">
        <v>1402</v>
      </c>
      <c r="F53" s="23" t="s">
        <v>1402</v>
      </c>
      <c r="G53" s="24" t="s">
        <v>1590</v>
      </c>
      <c r="H53" s="7" t="s">
        <v>1416</v>
      </c>
      <c r="I53" s="23" t="s">
        <v>1402</v>
      </c>
      <c r="K53" s="19" t="s">
        <v>1602</v>
      </c>
      <c r="O53" s="19" t="s">
        <v>1393</v>
      </c>
      <c r="P53" s="19" t="s">
        <v>1603</v>
      </c>
      <c r="Q53" s="7" t="s">
        <v>1378</v>
      </c>
      <c r="S53" s="19" t="s">
        <v>1393</v>
      </c>
      <c r="T53" s="19" t="s">
        <v>1596</v>
      </c>
      <c r="U53" s="7" t="s">
        <v>1381</v>
      </c>
      <c r="W53" s="19" t="s">
        <v>1393</v>
      </c>
      <c r="X53" s="19" t="s">
        <v>1580</v>
      </c>
      <c r="Y53" s="7" t="s">
        <v>1384</v>
      </c>
      <c r="AA53" s="19" t="s">
        <v>1412</v>
      </c>
      <c r="AB53" s="19" t="s">
        <v>1604</v>
      </c>
      <c r="AC53" s="7" t="s">
        <v>1378</v>
      </c>
    </row>
    <row r="54" spans="1:29" ht="15.95">
      <c r="A54" s="23" t="s">
        <v>1402</v>
      </c>
      <c r="B54" s="8" t="s">
        <v>1605</v>
      </c>
      <c r="C54" s="7" t="s">
        <v>1381</v>
      </c>
      <c r="D54" s="23" t="s">
        <v>1402</v>
      </c>
      <c r="F54" s="23" t="s">
        <v>1402</v>
      </c>
      <c r="G54" s="24" t="s">
        <v>1594</v>
      </c>
      <c r="H54" s="7" t="s">
        <v>1378</v>
      </c>
      <c r="I54" s="23" t="s">
        <v>1402</v>
      </c>
      <c r="K54" s="26" t="s">
        <v>1376</v>
      </c>
      <c r="L54" s="27" t="s">
        <v>1606</v>
      </c>
      <c r="M54" s="7" t="s">
        <v>1416</v>
      </c>
      <c r="O54" s="19" t="s">
        <v>1393</v>
      </c>
      <c r="P54" s="19" t="s">
        <v>1607</v>
      </c>
      <c r="Q54" s="7" t="s">
        <v>1381</v>
      </c>
      <c r="S54" s="19" t="s">
        <v>1393</v>
      </c>
      <c r="T54" s="19" t="s">
        <v>1599</v>
      </c>
      <c r="U54" s="7" t="s">
        <v>1387</v>
      </c>
      <c r="W54" s="19" t="s">
        <v>1393</v>
      </c>
      <c r="X54" s="19" t="s">
        <v>1584</v>
      </c>
      <c r="Y54" s="7" t="s">
        <v>1384</v>
      </c>
      <c r="AA54" s="19" t="s">
        <v>1412</v>
      </c>
      <c r="AB54" s="19" t="s">
        <v>1608</v>
      </c>
      <c r="AC54" s="7" t="s">
        <v>1378</v>
      </c>
    </row>
    <row r="55" spans="1:29" ht="15.95">
      <c r="A55" s="23" t="s">
        <v>1402</v>
      </c>
      <c r="B55" s="8" t="s">
        <v>1609</v>
      </c>
      <c r="C55" s="7" t="s">
        <v>1381</v>
      </c>
      <c r="D55" s="23" t="s">
        <v>1402</v>
      </c>
      <c r="F55" s="23" t="s">
        <v>1402</v>
      </c>
      <c r="G55" s="24" t="s">
        <v>1598</v>
      </c>
      <c r="H55" s="7" t="s">
        <v>1378</v>
      </c>
      <c r="I55" s="23" t="s">
        <v>1402</v>
      </c>
      <c r="K55" s="26" t="s">
        <v>1376</v>
      </c>
      <c r="L55" s="27" t="s">
        <v>1610</v>
      </c>
      <c r="M55" s="7" t="s">
        <v>1381</v>
      </c>
      <c r="O55" s="19" t="s">
        <v>1588</v>
      </c>
      <c r="P55" s="19" t="s">
        <v>1611</v>
      </c>
      <c r="Q55" s="7" t="s">
        <v>1381</v>
      </c>
      <c r="S55" s="19" t="s">
        <v>1393</v>
      </c>
      <c r="T55" s="19" t="s">
        <v>1603</v>
      </c>
      <c r="U55" s="7" t="s">
        <v>1378</v>
      </c>
      <c r="W55" s="19" t="s">
        <v>1393</v>
      </c>
      <c r="X55" s="19" t="s">
        <v>1587</v>
      </c>
      <c r="Y55" s="7" t="s">
        <v>1381</v>
      </c>
    </row>
    <row r="56" spans="1:29" ht="15.95">
      <c r="A56" s="23" t="s">
        <v>1402</v>
      </c>
      <c r="B56" s="8" t="s">
        <v>1612</v>
      </c>
      <c r="C56" s="7" t="s">
        <v>1381</v>
      </c>
      <c r="D56" s="23" t="s">
        <v>1402</v>
      </c>
      <c r="F56" s="23" t="s">
        <v>1402</v>
      </c>
      <c r="G56" s="24" t="s">
        <v>1601</v>
      </c>
      <c r="H56" s="7" t="s">
        <v>1381</v>
      </c>
      <c r="I56" s="23" t="s">
        <v>1402</v>
      </c>
      <c r="K56" s="26" t="s">
        <v>1376</v>
      </c>
      <c r="L56" s="27" t="s">
        <v>1613</v>
      </c>
      <c r="M56" s="7" t="s">
        <v>1378</v>
      </c>
      <c r="O56" s="19" t="s">
        <v>1588</v>
      </c>
      <c r="P56" s="19" t="s">
        <v>1614</v>
      </c>
      <c r="Q56" s="7" t="s">
        <v>1381</v>
      </c>
      <c r="S56" s="19" t="s">
        <v>1393</v>
      </c>
      <c r="T56" s="19" t="s">
        <v>1607</v>
      </c>
      <c r="U56" s="7" t="s">
        <v>1381</v>
      </c>
      <c r="W56" s="19" t="s">
        <v>1393</v>
      </c>
      <c r="X56" s="19" t="s">
        <v>1592</v>
      </c>
      <c r="Y56" s="7" t="s">
        <v>1381</v>
      </c>
    </row>
    <row r="57" spans="1:29" ht="15.95">
      <c r="A57" s="23" t="s">
        <v>1402</v>
      </c>
      <c r="B57" s="8" t="s">
        <v>1615</v>
      </c>
      <c r="C57" s="7" t="s">
        <v>1378</v>
      </c>
      <c r="D57" s="23" t="s">
        <v>1402</v>
      </c>
      <c r="F57" s="23" t="s">
        <v>1402</v>
      </c>
      <c r="G57" s="24" t="s">
        <v>1605</v>
      </c>
      <c r="H57" s="7" t="s">
        <v>1381</v>
      </c>
      <c r="I57" s="23" t="s">
        <v>1402</v>
      </c>
      <c r="K57" s="26" t="s">
        <v>1376</v>
      </c>
      <c r="L57" s="27" t="s">
        <v>1616</v>
      </c>
      <c r="M57" s="7" t="s">
        <v>1381</v>
      </c>
      <c r="O57" s="19" t="s">
        <v>1588</v>
      </c>
      <c r="P57" s="19" t="s">
        <v>1617</v>
      </c>
      <c r="Q57" s="7" t="s">
        <v>1381</v>
      </c>
      <c r="S57" s="19" t="s">
        <v>1412</v>
      </c>
      <c r="T57" s="19" t="s">
        <v>1618</v>
      </c>
      <c r="U57" s="7" t="s">
        <v>1378</v>
      </c>
      <c r="W57" s="19" t="s">
        <v>1393</v>
      </c>
      <c r="X57" s="19" t="s">
        <v>1596</v>
      </c>
      <c r="Y57" s="7" t="s">
        <v>1381</v>
      </c>
    </row>
    <row r="58" spans="1:29" ht="15.95">
      <c r="A58" s="23" t="s">
        <v>1402</v>
      </c>
      <c r="B58" s="8" t="s">
        <v>1619</v>
      </c>
      <c r="C58" s="7" t="s">
        <v>1381</v>
      </c>
      <c r="D58" s="23" t="s">
        <v>1402</v>
      </c>
      <c r="F58" s="23" t="s">
        <v>1402</v>
      </c>
      <c r="G58" s="24" t="s">
        <v>1609</v>
      </c>
      <c r="H58" s="7" t="s">
        <v>1381</v>
      </c>
      <c r="I58" s="23" t="s">
        <v>1402</v>
      </c>
      <c r="K58" s="26" t="s">
        <v>1376</v>
      </c>
      <c r="L58" s="27" t="s">
        <v>1620</v>
      </c>
      <c r="M58" s="7" t="s">
        <v>1384</v>
      </c>
      <c r="O58" s="19" t="s">
        <v>1588</v>
      </c>
      <c r="P58" s="19" t="s">
        <v>1621</v>
      </c>
      <c r="Q58" s="7" t="s">
        <v>1384</v>
      </c>
      <c r="W58" s="19" t="s">
        <v>1393</v>
      </c>
      <c r="X58" s="19" t="s">
        <v>1599</v>
      </c>
      <c r="Y58" s="7" t="s">
        <v>1387</v>
      </c>
    </row>
    <row r="59" spans="1:29" ht="15.95">
      <c r="A59" s="23" t="s">
        <v>1402</v>
      </c>
      <c r="B59" s="8" t="s">
        <v>1622</v>
      </c>
      <c r="C59" s="7" t="s">
        <v>1381</v>
      </c>
      <c r="D59" s="23" t="s">
        <v>1402</v>
      </c>
      <c r="F59" s="23" t="s">
        <v>1402</v>
      </c>
      <c r="G59" s="24" t="s">
        <v>1623</v>
      </c>
      <c r="H59" s="7" t="s">
        <v>1381</v>
      </c>
      <c r="I59" s="23" t="s">
        <v>1402</v>
      </c>
      <c r="K59" s="28" t="s">
        <v>1402</v>
      </c>
      <c r="L59" s="27" t="s">
        <v>1624</v>
      </c>
      <c r="M59" s="7" t="s">
        <v>1381</v>
      </c>
      <c r="O59" s="19" t="s">
        <v>1588</v>
      </c>
      <c r="P59" s="19" t="s">
        <v>1625</v>
      </c>
      <c r="Q59" s="7" t="s">
        <v>1381</v>
      </c>
      <c r="W59" s="19" t="s">
        <v>1393</v>
      </c>
      <c r="X59" s="19" t="s">
        <v>1603</v>
      </c>
      <c r="Y59" s="7" t="s">
        <v>1378</v>
      </c>
    </row>
    <row r="60" spans="1:29" ht="15.95">
      <c r="A60" s="23" t="s">
        <v>1393</v>
      </c>
      <c r="B60" s="8" t="s">
        <v>1626</v>
      </c>
      <c r="C60" s="7" t="s">
        <v>1381</v>
      </c>
      <c r="D60" s="23" t="s">
        <v>1393</v>
      </c>
      <c r="F60" s="23" t="s">
        <v>1402</v>
      </c>
      <c r="G60" s="24" t="s">
        <v>1627</v>
      </c>
      <c r="H60" s="7" t="s">
        <v>1381</v>
      </c>
      <c r="I60" s="23" t="s">
        <v>1402</v>
      </c>
      <c r="K60" s="28" t="s">
        <v>1402</v>
      </c>
      <c r="L60" s="27" t="s">
        <v>1436</v>
      </c>
      <c r="M60" s="7" t="s">
        <v>1384</v>
      </c>
      <c r="O60" s="19" t="s">
        <v>1412</v>
      </c>
      <c r="P60" s="19" t="s">
        <v>1618</v>
      </c>
      <c r="Q60" s="7" t="s">
        <v>1378</v>
      </c>
      <c r="W60" s="19" t="s">
        <v>1393</v>
      </c>
      <c r="X60" s="19" t="s">
        <v>1607</v>
      </c>
      <c r="Y60" s="7" t="s">
        <v>1381</v>
      </c>
    </row>
    <row r="61" spans="1:29" ht="15.95">
      <c r="A61" s="23" t="s">
        <v>1393</v>
      </c>
      <c r="B61" s="8" t="s">
        <v>1628</v>
      </c>
      <c r="C61" s="7" t="s">
        <v>1381</v>
      </c>
      <c r="D61" s="23" t="s">
        <v>1393</v>
      </c>
      <c r="F61" s="23" t="s">
        <v>1402</v>
      </c>
      <c r="G61" s="24" t="s">
        <v>1629</v>
      </c>
      <c r="H61" s="7" t="s">
        <v>1378</v>
      </c>
      <c r="I61" s="23" t="s">
        <v>1402</v>
      </c>
      <c r="K61" s="28" t="s">
        <v>1402</v>
      </c>
      <c r="L61" s="27" t="s">
        <v>1461</v>
      </c>
      <c r="M61" s="7" t="s">
        <v>1381</v>
      </c>
      <c r="S61" s="19" t="s">
        <v>1630</v>
      </c>
      <c r="W61" s="19" t="s">
        <v>1393</v>
      </c>
      <c r="X61" s="19" t="s">
        <v>1631</v>
      </c>
      <c r="Y61" s="7" t="s">
        <v>1381</v>
      </c>
    </row>
    <row r="62" spans="1:29" ht="15.95">
      <c r="A62" s="23" t="s">
        <v>1393</v>
      </c>
      <c r="B62" s="8" t="s">
        <v>1632</v>
      </c>
      <c r="C62" s="7" t="s">
        <v>1378</v>
      </c>
      <c r="D62" s="23" t="s">
        <v>1393</v>
      </c>
      <c r="F62" s="23" t="s">
        <v>1402</v>
      </c>
      <c r="G62" s="24" t="s">
        <v>1577</v>
      </c>
      <c r="H62" s="7" t="s">
        <v>1378</v>
      </c>
      <c r="I62" s="23" t="s">
        <v>1402</v>
      </c>
      <c r="K62" s="28" t="s">
        <v>1402</v>
      </c>
      <c r="L62" s="27" t="s">
        <v>1633</v>
      </c>
      <c r="M62" s="7" t="s">
        <v>1381</v>
      </c>
      <c r="O62" s="227" t="s">
        <v>1634</v>
      </c>
      <c r="Q62" s="7"/>
      <c r="S62" s="19" t="s">
        <v>1376</v>
      </c>
      <c r="T62" s="19" t="s">
        <v>1635</v>
      </c>
      <c r="U62" s="7" t="s">
        <v>1378</v>
      </c>
      <c r="W62" s="19" t="s">
        <v>1393</v>
      </c>
      <c r="X62" s="19" t="s">
        <v>1636</v>
      </c>
      <c r="Y62" s="7" t="s">
        <v>1381</v>
      </c>
    </row>
    <row r="63" spans="1:29" ht="15.95">
      <c r="A63" s="23" t="s">
        <v>1393</v>
      </c>
      <c r="B63" s="8" t="s">
        <v>1637</v>
      </c>
      <c r="C63" s="7" t="s">
        <v>1384</v>
      </c>
      <c r="D63" s="23" t="s">
        <v>1393</v>
      </c>
      <c r="F63" s="23" t="s">
        <v>1402</v>
      </c>
      <c r="G63" s="24" t="s">
        <v>1638</v>
      </c>
      <c r="H63" s="7" t="s">
        <v>1381</v>
      </c>
      <c r="I63" s="23" t="s">
        <v>1402</v>
      </c>
      <c r="K63" s="28" t="s">
        <v>1402</v>
      </c>
      <c r="L63" s="27" t="s">
        <v>1639</v>
      </c>
      <c r="M63" s="7" t="s">
        <v>1416</v>
      </c>
      <c r="O63" s="19" t="s">
        <v>1376</v>
      </c>
      <c r="P63" s="19" t="s">
        <v>1382</v>
      </c>
      <c r="Q63" s="7" t="s">
        <v>1378</v>
      </c>
      <c r="S63" s="19" t="s">
        <v>1376</v>
      </c>
      <c r="T63" s="19" t="s">
        <v>1640</v>
      </c>
      <c r="U63" s="7" t="s">
        <v>1381</v>
      </c>
      <c r="W63" s="19" t="s">
        <v>1393</v>
      </c>
      <c r="X63" s="19" t="s">
        <v>1641</v>
      </c>
      <c r="Y63" s="7" t="s">
        <v>1381</v>
      </c>
    </row>
    <row r="64" spans="1:29" ht="15.95">
      <c r="A64" s="23" t="s">
        <v>1393</v>
      </c>
      <c r="B64" s="8" t="s">
        <v>1642</v>
      </c>
      <c r="C64" s="7" t="s">
        <v>1378</v>
      </c>
      <c r="D64" s="23" t="s">
        <v>1393</v>
      </c>
      <c r="F64" s="29" t="s">
        <v>1393</v>
      </c>
      <c r="G64" s="24" t="s">
        <v>1626</v>
      </c>
      <c r="H64" s="7" t="s">
        <v>1381</v>
      </c>
      <c r="I64" s="29" t="s">
        <v>1393</v>
      </c>
      <c r="K64" s="28" t="s">
        <v>1402</v>
      </c>
      <c r="L64" s="27" t="s">
        <v>1643</v>
      </c>
      <c r="M64" s="7" t="s">
        <v>1384</v>
      </c>
      <c r="O64" s="19" t="s">
        <v>1376</v>
      </c>
      <c r="P64" s="19" t="s">
        <v>1644</v>
      </c>
      <c r="Q64" s="7" t="s">
        <v>1378</v>
      </c>
      <c r="S64" s="19" t="s">
        <v>1376</v>
      </c>
      <c r="T64" s="19" t="s">
        <v>1645</v>
      </c>
      <c r="U64" s="7" t="s">
        <v>1378</v>
      </c>
      <c r="W64" s="19" t="s">
        <v>1393</v>
      </c>
      <c r="X64" s="19" t="s">
        <v>1646</v>
      </c>
      <c r="Y64" s="7" t="s">
        <v>1381</v>
      </c>
    </row>
    <row r="65" spans="1:25" ht="15.95">
      <c r="A65" s="23" t="s">
        <v>1393</v>
      </c>
      <c r="B65" s="8" t="s">
        <v>1647</v>
      </c>
      <c r="C65" s="7" t="s">
        <v>1378</v>
      </c>
      <c r="D65" s="23" t="s">
        <v>1393</v>
      </c>
      <c r="F65" s="29" t="s">
        <v>1393</v>
      </c>
      <c r="G65" s="24" t="s">
        <v>1628</v>
      </c>
      <c r="H65" s="7" t="s">
        <v>1381</v>
      </c>
      <c r="I65" s="29" t="s">
        <v>1393</v>
      </c>
      <c r="K65" s="28" t="s">
        <v>1393</v>
      </c>
      <c r="L65" s="27" t="s">
        <v>1648</v>
      </c>
      <c r="M65" s="7" t="s">
        <v>1381</v>
      </c>
      <c r="O65" s="19" t="s">
        <v>1376</v>
      </c>
      <c r="P65" s="19" t="s">
        <v>1391</v>
      </c>
      <c r="Q65" s="7" t="s">
        <v>1387</v>
      </c>
      <c r="S65" s="19" t="s">
        <v>1402</v>
      </c>
      <c r="T65" s="19" t="s">
        <v>1649</v>
      </c>
      <c r="U65" s="7" t="s">
        <v>1381</v>
      </c>
      <c r="W65" s="19" t="s">
        <v>1393</v>
      </c>
      <c r="X65" s="19" t="s">
        <v>1650</v>
      </c>
      <c r="Y65" s="7" t="s">
        <v>1381</v>
      </c>
    </row>
    <row r="66" spans="1:25" ht="15.95">
      <c r="A66" s="23" t="s">
        <v>1393</v>
      </c>
      <c r="B66" s="8" t="s">
        <v>1651</v>
      </c>
      <c r="C66" s="7" t="s">
        <v>1381</v>
      </c>
      <c r="D66" s="23" t="s">
        <v>1393</v>
      </c>
      <c r="F66" s="29" t="s">
        <v>1393</v>
      </c>
      <c r="G66" s="24" t="s">
        <v>1632</v>
      </c>
      <c r="H66" s="7" t="s">
        <v>1378</v>
      </c>
      <c r="I66" s="29" t="s">
        <v>1393</v>
      </c>
      <c r="K66" s="28" t="s">
        <v>1393</v>
      </c>
      <c r="L66" s="27" t="s">
        <v>1652</v>
      </c>
      <c r="M66" s="7" t="s">
        <v>1381</v>
      </c>
      <c r="O66" s="19" t="s">
        <v>1376</v>
      </c>
      <c r="P66" s="19" t="s">
        <v>1653</v>
      </c>
      <c r="Q66" s="7" t="s">
        <v>1381</v>
      </c>
      <c r="S66" s="19" t="s">
        <v>1402</v>
      </c>
      <c r="T66" s="19" t="s">
        <v>1654</v>
      </c>
      <c r="U66" s="7" t="s">
        <v>1378</v>
      </c>
      <c r="W66" s="19" t="s">
        <v>1393</v>
      </c>
      <c r="X66" s="19" t="s">
        <v>1655</v>
      </c>
      <c r="Y66" s="7" t="s">
        <v>1381</v>
      </c>
    </row>
    <row r="67" spans="1:25" ht="15.95">
      <c r="A67" s="23" t="s">
        <v>1393</v>
      </c>
      <c r="B67" s="8" t="s">
        <v>1656</v>
      </c>
      <c r="C67" s="7" t="s">
        <v>1384</v>
      </c>
      <c r="D67" s="23" t="s">
        <v>1393</v>
      </c>
      <c r="F67" s="29" t="s">
        <v>1393</v>
      </c>
      <c r="G67" s="24" t="s">
        <v>1637</v>
      </c>
      <c r="H67" s="7" t="s">
        <v>1384</v>
      </c>
      <c r="I67" s="29" t="s">
        <v>1393</v>
      </c>
      <c r="K67" s="28" t="s">
        <v>1393</v>
      </c>
      <c r="L67" s="27" t="s">
        <v>1657</v>
      </c>
      <c r="M67" s="7" t="s">
        <v>1381</v>
      </c>
      <c r="O67" s="19" t="s">
        <v>1376</v>
      </c>
      <c r="P67" s="19" t="s">
        <v>1658</v>
      </c>
      <c r="Q67" s="7" t="s">
        <v>1378</v>
      </c>
      <c r="S67" s="19" t="s">
        <v>1402</v>
      </c>
      <c r="T67" s="19" t="s">
        <v>1659</v>
      </c>
      <c r="U67" s="7" t="s">
        <v>1378</v>
      </c>
      <c r="W67" s="19" t="s">
        <v>1393</v>
      </c>
      <c r="X67" s="19" t="s">
        <v>1660</v>
      </c>
      <c r="Y67" s="7" t="s">
        <v>1381</v>
      </c>
    </row>
    <row r="68" spans="1:25" ht="15.95">
      <c r="A68" s="23" t="s">
        <v>1393</v>
      </c>
      <c r="B68" s="70" t="s">
        <v>1661</v>
      </c>
      <c r="C68" s="7" t="s">
        <v>1384</v>
      </c>
      <c r="D68" s="23" t="s">
        <v>1393</v>
      </c>
      <c r="F68" s="29" t="s">
        <v>1393</v>
      </c>
      <c r="G68" s="24" t="s">
        <v>1642</v>
      </c>
      <c r="H68" s="7" t="s">
        <v>1378</v>
      </c>
      <c r="I68" s="29" t="s">
        <v>1393</v>
      </c>
      <c r="K68" s="28" t="s">
        <v>1393</v>
      </c>
      <c r="L68" s="27" t="s">
        <v>1535</v>
      </c>
      <c r="M68" s="7" t="s">
        <v>1384</v>
      </c>
      <c r="O68" s="19" t="s">
        <v>1376</v>
      </c>
      <c r="P68" s="19" t="s">
        <v>1662</v>
      </c>
      <c r="Q68" s="7" t="s">
        <v>1381</v>
      </c>
      <c r="S68" s="19" t="s">
        <v>1402</v>
      </c>
      <c r="T68" s="19" t="s">
        <v>1663</v>
      </c>
      <c r="U68" s="7" t="s">
        <v>1381</v>
      </c>
      <c r="W68" s="19" t="s">
        <v>1393</v>
      </c>
      <c r="X68" s="19" t="s">
        <v>1664</v>
      </c>
      <c r="Y68" s="7" t="s">
        <v>1416</v>
      </c>
    </row>
    <row r="69" spans="1:25" ht="15.95">
      <c r="A69" s="23" t="s">
        <v>1393</v>
      </c>
      <c r="B69" s="10" t="s">
        <v>1665</v>
      </c>
      <c r="C69" s="7" t="s">
        <v>1381</v>
      </c>
      <c r="D69" s="23" t="s">
        <v>1393</v>
      </c>
      <c r="F69" s="29" t="s">
        <v>1393</v>
      </c>
      <c r="G69" s="24" t="s">
        <v>1647</v>
      </c>
      <c r="H69" s="7" t="s">
        <v>1378</v>
      </c>
      <c r="I69" s="29" t="s">
        <v>1393</v>
      </c>
      <c r="K69" s="28" t="s">
        <v>1393</v>
      </c>
      <c r="L69" s="27" t="s">
        <v>1666</v>
      </c>
      <c r="M69" s="7" t="s">
        <v>1378</v>
      </c>
      <c r="O69" s="19" t="s">
        <v>1376</v>
      </c>
      <c r="P69" s="19" t="s">
        <v>1667</v>
      </c>
      <c r="Q69" s="7" t="s">
        <v>1416</v>
      </c>
      <c r="S69" s="19" t="s">
        <v>1393</v>
      </c>
      <c r="T69" s="19" t="s">
        <v>1426</v>
      </c>
      <c r="U69" s="7" t="s">
        <v>1378</v>
      </c>
      <c r="W69" s="19" t="s">
        <v>1393</v>
      </c>
      <c r="X69" s="19" t="s">
        <v>1668</v>
      </c>
      <c r="Y69" s="7" t="s">
        <v>1416</v>
      </c>
    </row>
    <row r="70" spans="1:25" ht="15.95">
      <c r="A70" s="23" t="s">
        <v>1393</v>
      </c>
      <c r="B70" s="8" t="s">
        <v>1669</v>
      </c>
      <c r="C70" s="7" t="s">
        <v>1378</v>
      </c>
      <c r="D70" s="23" t="s">
        <v>1393</v>
      </c>
      <c r="F70" s="29" t="s">
        <v>1393</v>
      </c>
      <c r="G70" s="24" t="s">
        <v>1651</v>
      </c>
      <c r="H70" s="7" t="s">
        <v>1381</v>
      </c>
      <c r="I70" s="29" t="s">
        <v>1393</v>
      </c>
      <c r="K70" s="28" t="s">
        <v>1393</v>
      </c>
      <c r="L70" s="27" t="s">
        <v>1670</v>
      </c>
      <c r="M70" s="7" t="s">
        <v>1387</v>
      </c>
      <c r="O70" s="19" t="s">
        <v>1376</v>
      </c>
      <c r="P70" s="19" t="s">
        <v>1671</v>
      </c>
      <c r="Q70" s="7" t="s">
        <v>1378</v>
      </c>
      <c r="S70" s="19" t="s">
        <v>1393</v>
      </c>
      <c r="T70" s="19" t="s">
        <v>1672</v>
      </c>
      <c r="U70" s="7" t="s">
        <v>1378</v>
      </c>
      <c r="W70" s="19" t="s">
        <v>1393</v>
      </c>
      <c r="X70" s="19" t="s">
        <v>1673</v>
      </c>
      <c r="Y70" s="7" t="s">
        <v>1416</v>
      </c>
    </row>
    <row r="71" spans="1:25" ht="15.95">
      <c r="A71" s="23" t="s">
        <v>1393</v>
      </c>
      <c r="B71" s="8" t="s">
        <v>1449</v>
      </c>
      <c r="C71" s="7" t="s">
        <v>1381</v>
      </c>
      <c r="D71" s="23" t="s">
        <v>1393</v>
      </c>
      <c r="F71" s="29" t="s">
        <v>1393</v>
      </c>
      <c r="G71" s="24" t="s">
        <v>1656</v>
      </c>
      <c r="H71" s="7" t="s">
        <v>1384</v>
      </c>
      <c r="I71" s="29" t="s">
        <v>1393</v>
      </c>
      <c r="K71" s="28" t="s">
        <v>1393</v>
      </c>
      <c r="L71" s="27" t="s">
        <v>1386</v>
      </c>
      <c r="M71" s="7" t="s">
        <v>1381</v>
      </c>
      <c r="O71" s="19" t="s">
        <v>1402</v>
      </c>
      <c r="P71" s="19" t="s">
        <v>1674</v>
      </c>
      <c r="Q71" s="7" t="s">
        <v>1381</v>
      </c>
      <c r="S71" s="19" t="s">
        <v>1393</v>
      </c>
      <c r="T71" s="19" t="s">
        <v>1675</v>
      </c>
      <c r="U71" s="7" t="s">
        <v>1381</v>
      </c>
      <c r="W71" s="19" t="s">
        <v>1588</v>
      </c>
      <c r="X71" s="19" t="s">
        <v>1676</v>
      </c>
      <c r="Y71" s="7" t="s">
        <v>1378</v>
      </c>
    </row>
    <row r="72" spans="1:25" ht="15.95">
      <c r="A72" s="23" t="s">
        <v>1393</v>
      </c>
      <c r="B72" s="8" t="s">
        <v>1677</v>
      </c>
      <c r="C72" s="7" t="s">
        <v>1378</v>
      </c>
      <c r="D72" s="23" t="s">
        <v>1393</v>
      </c>
      <c r="F72" s="29" t="s">
        <v>1393</v>
      </c>
      <c r="G72" s="24" t="s">
        <v>1661</v>
      </c>
      <c r="H72" s="7" t="s">
        <v>1384</v>
      </c>
      <c r="I72" s="29" t="s">
        <v>1393</v>
      </c>
      <c r="K72" s="28" t="s">
        <v>1393</v>
      </c>
      <c r="L72" s="27" t="s">
        <v>1678</v>
      </c>
      <c r="M72" s="7" t="s">
        <v>1378</v>
      </c>
      <c r="O72" s="19" t="s">
        <v>1402</v>
      </c>
      <c r="P72" s="19" t="s">
        <v>1679</v>
      </c>
      <c r="Q72" s="7" t="s">
        <v>1381</v>
      </c>
      <c r="S72" s="19" t="s">
        <v>1393</v>
      </c>
      <c r="T72" s="19" t="s">
        <v>1680</v>
      </c>
      <c r="U72" s="7" t="s">
        <v>1378</v>
      </c>
      <c r="W72" s="19" t="s">
        <v>1588</v>
      </c>
      <c r="X72" s="19" t="s">
        <v>1681</v>
      </c>
      <c r="Y72" s="7" t="s">
        <v>1416</v>
      </c>
    </row>
    <row r="73" spans="1:25" ht="15.95">
      <c r="A73" s="23" t="s">
        <v>1393</v>
      </c>
      <c r="B73" s="8" t="s">
        <v>1682</v>
      </c>
      <c r="C73" s="7" t="s">
        <v>1378</v>
      </c>
      <c r="D73" s="23" t="s">
        <v>1393</v>
      </c>
      <c r="F73" s="29" t="s">
        <v>1393</v>
      </c>
      <c r="G73" s="25" t="s">
        <v>1665</v>
      </c>
      <c r="H73" s="7" t="s">
        <v>1381</v>
      </c>
      <c r="I73" s="29" t="s">
        <v>1393</v>
      </c>
      <c r="K73" s="28" t="s">
        <v>1393</v>
      </c>
      <c r="L73" s="27" t="s">
        <v>1683</v>
      </c>
      <c r="M73" s="7" t="s">
        <v>1387</v>
      </c>
      <c r="O73" s="19" t="s">
        <v>1402</v>
      </c>
      <c r="P73" s="19" t="s">
        <v>1684</v>
      </c>
      <c r="Q73" s="7" t="s">
        <v>1384</v>
      </c>
      <c r="S73" s="19" t="s">
        <v>1393</v>
      </c>
      <c r="T73" s="19" t="s">
        <v>1685</v>
      </c>
      <c r="U73" s="7" t="s">
        <v>1381</v>
      </c>
      <c r="W73" s="19" t="s">
        <v>1412</v>
      </c>
      <c r="X73" s="19" t="s">
        <v>1686</v>
      </c>
      <c r="Y73" s="7" t="s">
        <v>1378</v>
      </c>
    </row>
    <row r="74" spans="1:25" ht="15.95">
      <c r="A74" s="23" t="s">
        <v>1393</v>
      </c>
      <c r="B74" s="8" t="s">
        <v>1687</v>
      </c>
      <c r="C74" s="7" t="s">
        <v>1378</v>
      </c>
      <c r="D74" s="23" t="s">
        <v>1393</v>
      </c>
      <c r="F74" s="29" t="s">
        <v>1393</v>
      </c>
      <c r="G74" s="24" t="s">
        <v>1669</v>
      </c>
      <c r="H74" s="7" t="s">
        <v>1378</v>
      </c>
      <c r="I74" s="29" t="s">
        <v>1393</v>
      </c>
      <c r="K74" s="28" t="s">
        <v>1393</v>
      </c>
      <c r="L74" s="27" t="s">
        <v>1688</v>
      </c>
      <c r="M74" s="7" t="s">
        <v>1381</v>
      </c>
      <c r="O74" s="19" t="s">
        <v>1402</v>
      </c>
      <c r="P74" s="19" t="s">
        <v>1436</v>
      </c>
      <c r="Q74" s="7" t="s">
        <v>1384</v>
      </c>
      <c r="S74" s="19" t="s">
        <v>1393</v>
      </c>
      <c r="T74" s="19" t="s">
        <v>1689</v>
      </c>
      <c r="U74" s="7" t="s">
        <v>1381</v>
      </c>
      <c r="W74" s="19" t="s">
        <v>1412</v>
      </c>
      <c r="X74" s="19" t="s">
        <v>1618</v>
      </c>
      <c r="Y74" s="7" t="s">
        <v>1378</v>
      </c>
    </row>
    <row r="75" spans="1:25" ht="15.95">
      <c r="A75" s="23" t="s">
        <v>1393</v>
      </c>
      <c r="B75" s="8" t="s">
        <v>1690</v>
      </c>
      <c r="C75" s="7" t="s">
        <v>1378</v>
      </c>
      <c r="D75" s="23" t="s">
        <v>1393</v>
      </c>
      <c r="F75" s="29" t="s">
        <v>1393</v>
      </c>
      <c r="G75" s="24" t="s">
        <v>1449</v>
      </c>
      <c r="H75" s="7" t="s">
        <v>1381</v>
      </c>
      <c r="I75" s="29" t="s">
        <v>1393</v>
      </c>
      <c r="K75" s="28" t="s">
        <v>1393</v>
      </c>
      <c r="L75" s="27" t="s">
        <v>1691</v>
      </c>
      <c r="M75" s="7" t="s">
        <v>1381</v>
      </c>
      <c r="O75" s="19" t="s">
        <v>1402</v>
      </c>
      <c r="P75" s="19" t="s">
        <v>1692</v>
      </c>
      <c r="Q75" s="7" t="s">
        <v>1384</v>
      </c>
      <c r="S75" s="19" t="s">
        <v>1393</v>
      </c>
      <c r="T75" s="19" t="s">
        <v>1693</v>
      </c>
      <c r="U75" s="7" t="s">
        <v>1381</v>
      </c>
    </row>
    <row r="76" spans="1:25" ht="15.95">
      <c r="A76" s="23" t="s">
        <v>1393</v>
      </c>
      <c r="B76" s="8" t="s">
        <v>1694</v>
      </c>
      <c r="C76" s="7" t="s">
        <v>1378</v>
      </c>
      <c r="D76" s="23" t="s">
        <v>1393</v>
      </c>
      <c r="F76" s="29" t="s">
        <v>1393</v>
      </c>
      <c r="G76" s="24" t="s">
        <v>1677</v>
      </c>
      <c r="H76" s="7" t="s">
        <v>1378</v>
      </c>
      <c r="I76" s="29" t="s">
        <v>1393</v>
      </c>
      <c r="K76" s="28" t="s">
        <v>1393</v>
      </c>
      <c r="L76" s="27" t="s">
        <v>1695</v>
      </c>
      <c r="M76" s="7" t="s">
        <v>1381</v>
      </c>
      <c r="O76" s="19" t="s">
        <v>1402</v>
      </c>
      <c r="P76" s="19" t="s">
        <v>1696</v>
      </c>
      <c r="Q76" s="7" t="s">
        <v>1381</v>
      </c>
      <c r="S76" s="19" t="s">
        <v>1393</v>
      </c>
      <c r="T76" s="19" t="s">
        <v>1697</v>
      </c>
      <c r="U76" s="7" t="s">
        <v>1381</v>
      </c>
      <c r="W76" s="19" t="s">
        <v>1698</v>
      </c>
    </row>
    <row r="77" spans="1:25" ht="15.95">
      <c r="A77" s="23" t="s">
        <v>1393</v>
      </c>
      <c r="B77" s="8" t="s">
        <v>1699</v>
      </c>
      <c r="C77" s="7" t="s">
        <v>1381</v>
      </c>
      <c r="D77" s="23" t="s">
        <v>1393</v>
      </c>
      <c r="F77" s="29" t="s">
        <v>1393</v>
      </c>
      <c r="G77" s="24" t="s">
        <v>1682</v>
      </c>
      <c r="H77" s="7" t="s">
        <v>1378</v>
      </c>
      <c r="I77" s="29" t="s">
        <v>1393</v>
      </c>
      <c r="K77" s="28" t="s">
        <v>1393</v>
      </c>
      <c r="L77" s="27" t="s">
        <v>1700</v>
      </c>
      <c r="M77" s="7" t="s">
        <v>1381</v>
      </c>
      <c r="O77" s="19" t="s">
        <v>1402</v>
      </c>
      <c r="P77" s="19" t="s">
        <v>1701</v>
      </c>
      <c r="Q77" s="7" t="s">
        <v>1381</v>
      </c>
      <c r="S77" s="19" t="s">
        <v>1393</v>
      </c>
      <c r="T77" s="19" t="s">
        <v>1702</v>
      </c>
      <c r="U77" s="7" t="s">
        <v>1384</v>
      </c>
      <c r="W77" s="19" t="s">
        <v>1376</v>
      </c>
      <c r="X77" s="19" t="s">
        <v>1382</v>
      </c>
      <c r="Y77" s="7" t="s">
        <v>1381</v>
      </c>
    </row>
    <row r="78" spans="1:25" ht="15.95">
      <c r="A78" s="23" t="s">
        <v>1393</v>
      </c>
      <c r="B78" s="8" t="s">
        <v>1703</v>
      </c>
      <c r="C78" s="7" t="s">
        <v>1381</v>
      </c>
      <c r="D78" s="23" t="s">
        <v>1393</v>
      </c>
      <c r="F78" s="29" t="s">
        <v>1393</v>
      </c>
      <c r="G78" s="24" t="s">
        <v>1687</v>
      </c>
      <c r="H78" s="7" t="s">
        <v>1378</v>
      </c>
      <c r="I78" s="29" t="s">
        <v>1393</v>
      </c>
      <c r="K78" s="28" t="s">
        <v>1393</v>
      </c>
      <c r="L78" s="27" t="s">
        <v>1704</v>
      </c>
      <c r="M78" s="7" t="s">
        <v>1387</v>
      </c>
      <c r="O78" s="19" t="s">
        <v>1402</v>
      </c>
      <c r="P78" s="19" t="s">
        <v>1705</v>
      </c>
      <c r="Q78" s="7" t="s">
        <v>1381</v>
      </c>
      <c r="S78" s="19" t="s">
        <v>1393</v>
      </c>
      <c r="T78" s="19" t="s">
        <v>1706</v>
      </c>
      <c r="U78" s="7" t="s">
        <v>1384</v>
      </c>
      <c r="W78" s="19" t="s">
        <v>1376</v>
      </c>
      <c r="X78" s="19" t="s">
        <v>1707</v>
      </c>
      <c r="Y78" s="7" t="s">
        <v>1381</v>
      </c>
    </row>
    <row r="79" spans="1:25" ht="15.95">
      <c r="A79" s="23" t="s">
        <v>1393</v>
      </c>
      <c r="B79" s="8" t="s">
        <v>1708</v>
      </c>
      <c r="C79" s="7" t="s">
        <v>1378</v>
      </c>
      <c r="D79" s="23" t="s">
        <v>1393</v>
      </c>
      <c r="F79" s="29" t="s">
        <v>1393</v>
      </c>
      <c r="G79" s="24" t="s">
        <v>1690</v>
      </c>
      <c r="H79" s="7" t="s">
        <v>1378</v>
      </c>
      <c r="I79" s="29" t="s">
        <v>1393</v>
      </c>
      <c r="K79" s="28" t="s">
        <v>1393</v>
      </c>
      <c r="L79" s="27" t="s">
        <v>1709</v>
      </c>
      <c r="M79" s="7" t="s">
        <v>1387</v>
      </c>
      <c r="O79" s="19" t="s">
        <v>1402</v>
      </c>
      <c r="P79" s="19" t="s">
        <v>1710</v>
      </c>
      <c r="Q79" s="7" t="s">
        <v>1381</v>
      </c>
      <c r="S79" s="19" t="s">
        <v>1393</v>
      </c>
      <c r="T79" s="19" t="s">
        <v>1711</v>
      </c>
      <c r="U79" s="7" t="s">
        <v>1378</v>
      </c>
      <c r="W79" s="19" t="s">
        <v>1376</v>
      </c>
      <c r="X79" s="19" t="s">
        <v>1712</v>
      </c>
      <c r="Y79" s="7" t="s">
        <v>1381</v>
      </c>
    </row>
    <row r="80" spans="1:25" ht="15.95">
      <c r="A80" s="23" t="s">
        <v>1393</v>
      </c>
      <c r="B80" s="8" t="s">
        <v>1713</v>
      </c>
      <c r="C80" s="7" t="s">
        <v>1381</v>
      </c>
      <c r="D80" s="23" t="s">
        <v>1393</v>
      </c>
      <c r="F80" s="29" t="s">
        <v>1393</v>
      </c>
      <c r="G80" s="24" t="s">
        <v>1694</v>
      </c>
      <c r="H80" s="7" t="s">
        <v>1378</v>
      </c>
      <c r="I80" s="29" t="s">
        <v>1393</v>
      </c>
      <c r="K80" s="28" t="s">
        <v>1393</v>
      </c>
      <c r="L80" s="27" t="s">
        <v>1714</v>
      </c>
      <c r="M80" s="7" t="s">
        <v>1378</v>
      </c>
      <c r="O80" s="19" t="s">
        <v>1402</v>
      </c>
      <c r="P80" s="19" t="s">
        <v>1598</v>
      </c>
      <c r="Q80" s="7" t="s">
        <v>1381</v>
      </c>
      <c r="S80" s="19" t="s">
        <v>1393</v>
      </c>
      <c r="T80" s="19" t="s">
        <v>1715</v>
      </c>
      <c r="U80" s="7" t="s">
        <v>1378</v>
      </c>
      <c r="W80" s="19" t="s">
        <v>1376</v>
      </c>
      <c r="X80" s="19" t="s">
        <v>1716</v>
      </c>
      <c r="Y80" s="7" t="s">
        <v>1381</v>
      </c>
    </row>
    <row r="81" spans="1:25" ht="15.95">
      <c r="A81" s="23" t="s">
        <v>1393</v>
      </c>
      <c r="B81" s="8" t="s">
        <v>1717</v>
      </c>
      <c r="C81" s="7" t="s">
        <v>1381</v>
      </c>
      <c r="D81" s="23" t="s">
        <v>1393</v>
      </c>
      <c r="F81" s="29" t="s">
        <v>1393</v>
      </c>
      <c r="G81" s="24" t="s">
        <v>1699</v>
      </c>
      <c r="H81" s="7" t="s">
        <v>1381</v>
      </c>
      <c r="I81" s="29" t="s">
        <v>1393</v>
      </c>
      <c r="K81" s="28" t="s">
        <v>1393</v>
      </c>
      <c r="L81" s="27" t="s">
        <v>1718</v>
      </c>
      <c r="M81" s="7" t="s">
        <v>1387</v>
      </c>
      <c r="O81" s="19" t="s">
        <v>1402</v>
      </c>
      <c r="P81" s="19" t="s">
        <v>1485</v>
      </c>
      <c r="Q81" s="7" t="s">
        <v>1384</v>
      </c>
      <c r="S81" s="19" t="s">
        <v>1393</v>
      </c>
      <c r="T81" s="19" t="s">
        <v>1719</v>
      </c>
      <c r="U81" s="7" t="s">
        <v>1381</v>
      </c>
      <c r="W81" s="19" t="s">
        <v>1376</v>
      </c>
      <c r="X81" s="19" t="s">
        <v>1720</v>
      </c>
      <c r="Y81" s="7" t="s">
        <v>1381</v>
      </c>
    </row>
    <row r="82" spans="1:25" ht="15.95">
      <c r="A82" s="23" t="s">
        <v>1393</v>
      </c>
      <c r="B82" s="8" t="s">
        <v>1721</v>
      </c>
      <c r="C82" s="7" t="s">
        <v>1381</v>
      </c>
      <c r="D82" s="23" t="s">
        <v>1393</v>
      </c>
      <c r="F82" s="29" t="s">
        <v>1393</v>
      </c>
      <c r="G82" s="24" t="s">
        <v>1703</v>
      </c>
      <c r="H82" s="7" t="s">
        <v>1381</v>
      </c>
      <c r="I82" s="29" t="s">
        <v>1393</v>
      </c>
      <c r="K82" s="28" t="s">
        <v>1393</v>
      </c>
      <c r="L82" s="27" t="s">
        <v>1722</v>
      </c>
      <c r="M82" s="7" t="s">
        <v>1381</v>
      </c>
      <c r="O82" s="19" t="s">
        <v>1402</v>
      </c>
      <c r="P82" s="19" t="s">
        <v>1723</v>
      </c>
      <c r="Q82" s="7" t="s">
        <v>1381</v>
      </c>
      <c r="S82" s="19" t="s">
        <v>1393</v>
      </c>
      <c r="T82" s="19" t="s">
        <v>1724</v>
      </c>
      <c r="U82" s="7" t="s">
        <v>1378</v>
      </c>
      <c r="W82" s="19" t="s">
        <v>1376</v>
      </c>
      <c r="X82" s="19" t="s">
        <v>1725</v>
      </c>
      <c r="Y82" s="7" t="s">
        <v>1381</v>
      </c>
    </row>
    <row r="83" spans="1:25" ht="15.95">
      <c r="A83" s="23" t="s">
        <v>1393</v>
      </c>
      <c r="B83" s="8" t="s">
        <v>1726</v>
      </c>
      <c r="C83" s="7" t="s">
        <v>1378</v>
      </c>
      <c r="D83" s="23" t="s">
        <v>1393</v>
      </c>
      <c r="F83" s="29" t="s">
        <v>1393</v>
      </c>
      <c r="G83" s="24" t="s">
        <v>1708</v>
      </c>
      <c r="H83" s="7" t="s">
        <v>1378</v>
      </c>
      <c r="I83" s="29" t="s">
        <v>1393</v>
      </c>
      <c r="K83" s="28" t="s">
        <v>1393</v>
      </c>
      <c r="L83" s="27" t="s">
        <v>1727</v>
      </c>
      <c r="M83" s="7" t="s">
        <v>1381</v>
      </c>
      <c r="O83" s="19" t="s">
        <v>1393</v>
      </c>
      <c r="P83" s="19" t="s">
        <v>1728</v>
      </c>
      <c r="Q83" s="7" t="s">
        <v>1381</v>
      </c>
      <c r="S83" s="19" t="s">
        <v>1588</v>
      </c>
      <c r="T83" s="19" t="s">
        <v>1729</v>
      </c>
      <c r="U83" s="7" t="s">
        <v>1378</v>
      </c>
      <c r="W83" s="19" t="s">
        <v>1376</v>
      </c>
      <c r="X83" s="19" t="s">
        <v>1730</v>
      </c>
      <c r="Y83" s="7" t="s">
        <v>1381</v>
      </c>
    </row>
    <row r="84" spans="1:25" ht="15.95">
      <c r="A84" s="23" t="s">
        <v>1393</v>
      </c>
      <c r="B84" s="8" t="s">
        <v>1731</v>
      </c>
      <c r="C84" s="7" t="s">
        <v>1381</v>
      </c>
      <c r="D84" s="23" t="s">
        <v>1393</v>
      </c>
      <c r="F84" s="29" t="s">
        <v>1393</v>
      </c>
      <c r="G84" s="24" t="s">
        <v>1713</v>
      </c>
      <c r="H84" s="7" t="s">
        <v>1381</v>
      </c>
      <c r="I84" s="29" t="s">
        <v>1393</v>
      </c>
      <c r="K84" s="28" t="s">
        <v>1393</v>
      </c>
      <c r="L84" s="27" t="s">
        <v>1732</v>
      </c>
      <c r="M84" s="7" t="s">
        <v>1381</v>
      </c>
      <c r="O84" s="19" t="s">
        <v>1393</v>
      </c>
      <c r="P84" s="19" t="s">
        <v>1637</v>
      </c>
      <c r="Q84" s="7" t="s">
        <v>1384</v>
      </c>
      <c r="S84" s="19" t="s">
        <v>1588</v>
      </c>
      <c r="T84" s="19" t="s">
        <v>1733</v>
      </c>
      <c r="U84" s="7" t="s">
        <v>1378</v>
      </c>
      <c r="W84" s="19" t="s">
        <v>1376</v>
      </c>
      <c r="X84" s="19" t="s">
        <v>1734</v>
      </c>
      <c r="Y84" s="7" t="s">
        <v>1381</v>
      </c>
    </row>
    <row r="85" spans="1:25" ht="15.95">
      <c r="A85" s="23" t="s">
        <v>1393</v>
      </c>
      <c r="B85" s="8" t="s">
        <v>1735</v>
      </c>
      <c r="C85" s="7" t="s">
        <v>1378</v>
      </c>
      <c r="D85" s="23" t="s">
        <v>1393</v>
      </c>
      <c r="F85" s="29" t="s">
        <v>1393</v>
      </c>
      <c r="G85" s="24" t="s">
        <v>1717</v>
      </c>
      <c r="H85" s="7" t="s">
        <v>1381</v>
      </c>
      <c r="I85" s="29" t="s">
        <v>1393</v>
      </c>
      <c r="K85" s="28" t="s">
        <v>1393</v>
      </c>
      <c r="L85" s="27" t="s">
        <v>1736</v>
      </c>
      <c r="M85" s="7" t="s">
        <v>1381</v>
      </c>
      <c r="O85" s="19" t="s">
        <v>1393</v>
      </c>
      <c r="P85" s="19" t="s">
        <v>1737</v>
      </c>
      <c r="Q85" s="7" t="s">
        <v>1381</v>
      </c>
      <c r="W85" s="19" t="s">
        <v>1376</v>
      </c>
      <c r="X85" s="19" t="s">
        <v>1738</v>
      </c>
      <c r="Y85" s="7" t="s">
        <v>1381</v>
      </c>
    </row>
    <row r="86" spans="1:25" ht="15.95">
      <c r="A86" s="23" t="s">
        <v>1393</v>
      </c>
      <c r="B86" s="8" t="s">
        <v>1739</v>
      </c>
      <c r="C86" s="7" t="s">
        <v>1378</v>
      </c>
      <c r="D86" s="23" t="s">
        <v>1393</v>
      </c>
      <c r="F86" s="29" t="s">
        <v>1393</v>
      </c>
      <c r="G86" s="24" t="s">
        <v>1721</v>
      </c>
      <c r="H86" s="7" t="s">
        <v>1381</v>
      </c>
      <c r="I86" s="29" t="s">
        <v>1393</v>
      </c>
      <c r="K86" s="28" t="s">
        <v>1393</v>
      </c>
      <c r="L86" s="27" t="s">
        <v>1740</v>
      </c>
      <c r="M86" s="7" t="s">
        <v>1387</v>
      </c>
      <c r="O86" s="19" t="s">
        <v>1393</v>
      </c>
      <c r="P86" s="19" t="s">
        <v>1535</v>
      </c>
      <c r="Q86" s="7" t="s">
        <v>1384</v>
      </c>
      <c r="S86" s="227" t="s">
        <v>1741</v>
      </c>
      <c r="W86" s="19" t="s">
        <v>1376</v>
      </c>
      <c r="X86" s="19" t="s">
        <v>1742</v>
      </c>
      <c r="Y86" s="7" t="s">
        <v>1381</v>
      </c>
    </row>
    <row r="87" spans="1:25" ht="15.95">
      <c r="A87" s="23" t="s">
        <v>1393</v>
      </c>
      <c r="B87" s="8" t="s">
        <v>1743</v>
      </c>
      <c r="C87" s="7" t="s">
        <v>1381</v>
      </c>
      <c r="D87" s="23" t="s">
        <v>1393</v>
      </c>
      <c r="F87" s="29" t="s">
        <v>1393</v>
      </c>
      <c r="G87" s="24" t="s">
        <v>1744</v>
      </c>
      <c r="H87" s="7" t="s">
        <v>1381</v>
      </c>
      <c r="I87" s="29" t="s">
        <v>1393</v>
      </c>
      <c r="K87" s="28" t="s">
        <v>1393</v>
      </c>
      <c r="L87" s="27" t="s">
        <v>1745</v>
      </c>
      <c r="M87" s="7" t="s">
        <v>1381</v>
      </c>
      <c r="O87" s="19" t="s">
        <v>1393</v>
      </c>
      <c r="P87" s="19" t="s">
        <v>1746</v>
      </c>
      <c r="Q87" s="7" t="s">
        <v>1381</v>
      </c>
      <c r="S87" s="19" t="s">
        <v>1376</v>
      </c>
      <c r="T87" s="19" t="s">
        <v>1747</v>
      </c>
      <c r="U87" s="7" t="s">
        <v>1387</v>
      </c>
      <c r="W87" s="19" t="s">
        <v>1376</v>
      </c>
      <c r="X87" s="19" t="s">
        <v>1383</v>
      </c>
      <c r="Y87" s="7" t="s">
        <v>1381</v>
      </c>
    </row>
    <row r="88" spans="1:25" ht="15.95">
      <c r="A88" s="23" t="s">
        <v>1393</v>
      </c>
      <c r="B88" s="8" t="s">
        <v>1748</v>
      </c>
      <c r="C88" s="7" t="s">
        <v>1384</v>
      </c>
      <c r="D88" s="23" t="s">
        <v>1393</v>
      </c>
      <c r="F88" s="29" t="s">
        <v>1393</v>
      </c>
      <c r="G88" s="24" t="s">
        <v>1749</v>
      </c>
      <c r="H88" s="7" t="s">
        <v>1381</v>
      </c>
      <c r="I88" s="29" t="s">
        <v>1393</v>
      </c>
      <c r="K88" s="28" t="s">
        <v>1393</v>
      </c>
      <c r="L88" s="27" t="s">
        <v>1750</v>
      </c>
      <c r="M88" s="7" t="s">
        <v>1381</v>
      </c>
      <c r="O88" s="19" t="s">
        <v>1393</v>
      </c>
      <c r="P88" s="19" t="s">
        <v>1751</v>
      </c>
      <c r="Q88" s="7" t="s">
        <v>1384</v>
      </c>
      <c r="S88" s="19" t="s">
        <v>1376</v>
      </c>
      <c r="T88" s="19" t="s">
        <v>1752</v>
      </c>
      <c r="U88" s="7" t="s">
        <v>1381</v>
      </c>
      <c r="W88" s="19" t="s">
        <v>1376</v>
      </c>
      <c r="X88" s="19" t="s">
        <v>1753</v>
      </c>
      <c r="Y88" s="7" t="s">
        <v>1381</v>
      </c>
    </row>
    <row r="89" spans="1:25" ht="15.95">
      <c r="A89" s="23" t="s">
        <v>1393</v>
      </c>
      <c r="B89" s="8" t="s">
        <v>1754</v>
      </c>
      <c r="C89" s="7" t="s">
        <v>1381</v>
      </c>
      <c r="D89" s="23" t="s">
        <v>1393</v>
      </c>
      <c r="F89" s="29" t="s">
        <v>1393</v>
      </c>
      <c r="G89" s="24" t="s">
        <v>1755</v>
      </c>
      <c r="H89" s="7" t="s">
        <v>1381</v>
      </c>
      <c r="I89" s="29" t="s">
        <v>1393</v>
      </c>
      <c r="K89" s="28" t="s">
        <v>1393</v>
      </c>
      <c r="L89" s="27" t="s">
        <v>1756</v>
      </c>
      <c r="M89" s="7" t="s">
        <v>1378</v>
      </c>
      <c r="O89" s="19" t="s">
        <v>1393</v>
      </c>
      <c r="P89" s="19" t="s">
        <v>1757</v>
      </c>
      <c r="Q89" s="7" t="s">
        <v>1384</v>
      </c>
      <c r="S89" s="19" t="s">
        <v>1376</v>
      </c>
      <c r="T89" s="19" t="s">
        <v>1758</v>
      </c>
      <c r="U89" s="7" t="s">
        <v>1387</v>
      </c>
      <c r="W89" s="19" t="s">
        <v>1376</v>
      </c>
      <c r="X89" s="19" t="s">
        <v>1759</v>
      </c>
      <c r="Y89" s="7" t="s">
        <v>1416</v>
      </c>
    </row>
    <row r="90" spans="1:25" ht="15.95">
      <c r="A90" s="23" t="s">
        <v>1393</v>
      </c>
      <c r="B90" s="8" t="s">
        <v>1760</v>
      </c>
      <c r="C90" s="7" t="s">
        <v>1381</v>
      </c>
      <c r="D90" s="23" t="s">
        <v>1393</v>
      </c>
      <c r="F90" s="29" t="s">
        <v>1393</v>
      </c>
      <c r="G90" s="24" t="s">
        <v>1761</v>
      </c>
      <c r="H90" s="7" t="s">
        <v>1381</v>
      </c>
      <c r="I90" s="29" t="s">
        <v>1393</v>
      </c>
      <c r="K90" s="28" t="s">
        <v>1393</v>
      </c>
      <c r="L90" s="27" t="s">
        <v>1762</v>
      </c>
      <c r="M90" s="7" t="s">
        <v>1381</v>
      </c>
      <c r="O90" s="19" t="s">
        <v>1393</v>
      </c>
      <c r="P90" s="19" t="s">
        <v>1763</v>
      </c>
      <c r="Q90" s="7" t="s">
        <v>1384</v>
      </c>
      <c r="S90" s="19" t="s">
        <v>1376</v>
      </c>
      <c r="T90" s="19" t="s">
        <v>1764</v>
      </c>
      <c r="U90" s="7" t="s">
        <v>1384</v>
      </c>
      <c r="W90" s="19" t="s">
        <v>1376</v>
      </c>
      <c r="X90" s="19" t="s">
        <v>1765</v>
      </c>
      <c r="Y90" s="7" t="s">
        <v>1381</v>
      </c>
    </row>
    <row r="91" spans="1:25" ht="15.95">
      <c r="A91" s="23" t="s">
        <v>1393</v>
      </c>
      <c r="B91" s="8" t="s">
        <v>1766</v>
      </c>
      <c r="C91" s="7" t="s">
        <v>1378</v>
      </c>
      <c r="D91" s="23" t="s">
        <v>1393</v>
      </c>
      <c r="F91" s="29" t="s">
        <v>1393</v>
      </c>
      <c r="G91" s="24" t="s">
        <v>1767</v>
      </c>
      <c r="H91" s="7" t="s">
        <v>1381</v>
      </c>
      <c r="I91" s="29" t="s">
        <v>1393</v>
      </c>
      <c r="K91" s="28" t="s">
        <v>1393</v>
      </c>
      <c r="L91" s="27" t="s">
        <v>1768</v>
      </c>
      <c r="M91" s="7" t="s">
        <v>1381</v>
      </c>
      <c r="O91" s="19" t="s">
        <v>1393</v>
      </c>
      <c r="P91" s="19" t="s">
        <v>1769</v>
      </c>
      <c r="Q91" s="7" t="s">
        <v>1381</v>
      </c>
      <c r="S91" s="19" t="s">
        <v>1376</v>
      </c>
      <c r="T91" s="19" t="s">
        <v>1770</v>
      </c>
      <c r="U91" s="7" t="s">
        <v>1384</v>
      </c>
      <c r="W91" s="19" t="s">
        <v>1376</v>
      </c>
      <c r="X91" s="19" t="s">
        <v>1771</v>
      </c>
      <c r="Y91" s="7" t="s">
        <v>1416</v>
      </c>
    </row>
    <row r="92" spans="1:25" ht="15.95">
      <c r="A92" s="23" t="s">
        <v>1588</v>
      </c>
      <c r="B92" s="8" t="s">
        <v>1772</v>
      </c>
      <c r="C92" s="7" t="s">
        <v>1378</v>
      </c>
      <c r="D92" s="23" t="s">
        <v>1588</v>
      </c>
      <c r="F92" s="29" t="s">
        <v>1393</v>
      </c>
      <c r="G92" s="24" t="s">
        <v>1773</v>
      </c>
      <c r="H92" s="7" t="s">
        <v>1378</v>
      </c>
      <c r="I92" s="29" t="s">
        <v>1393</v>
      </c>
      <c r="K92" s="28" t="s">
        <v>1393</v>
      </c>
      <c r="L92" s="27" t="s">
        <v>1607</v>
      </c>
      <c r="M92" s="7" t="s">
        <v>1381</v>
      </c>
      <c r="O92" s="19" t="s">
        <v>1393</v>
      </c>
      <c r="P92" s="19" t="s">
        <v>1774</v>
      </c>
      <c r="Q92" s="7" t="s">
        <v>1384</v>
      </c>
      <c r="S92" s="19" t="s">
        <v>1376</v>
      </c>
      <c r="T92" s="19" t="s">
        <v>1775</v>
      </c>
      <c r="U92" s="7" t="s">
        <v>1384</v>
      </c>
      <c r="W92" s="19" t="s">
        <v>1376</v>
      </c>
      <c r="X92" s="19" t="s">
        <v>1776</v>
      </c>
      <c r="Y92" s="7" t="s">
        <v>1381</v>
      </c>
    </row>
    <row r="93" spans="1:25" ht="15.95">
      <c r="A93" s="23" t="s">
        <v>1588</v>
      </c>
      <c r="B93" s="8" t="s">
        <v>1777</v>
      </c>
      <c r="C93" s="7" t="s">
        <v>1378</v>
      </c>
      <c r="D93" s="23" t="s">
        <v>1588</v>
      </c>
      <c r="F93" s="29" t="s">
        <v>1393</v>
      </c>
      <c r="G93" s="24" t="s">
        <v>1778</v>
      </c>
      <c r="H93" s="7" t="s">
        <v>1381</v>
      </c>
      <c r="I93" s="29" t="s">
        <v>1393</v>
      </c>
      <c r="K93" s="28" t="s">
        <v>1393</v>
      </c>
      <c r="L93" s="27" t="s">
        <v>1779</v>
      </c>
      <c r="M93" s="7" t="s">
        <v>1381</v>
      </c>
      <c r="O93" s="19" t="s">
        <v>1393</v>
      </c>
      <c r="P93" s="19" t="s">
        <v>1780</v>
      </c>
      <c r="Q93" s="7" t="s">
        <v>1387</v>
      </c>
      <c r="S93" s="19" t="s">
        <v>1376</v>
      </c>
      <c r="T93" s="19" t="s">
        <v>1781</v>
      </c>
      <c r="U93" s="7" t="s">
        <v>1387</v>
      </c>
      <c r="W93" s="19" t="s">
        <v>1376</v>
      </c>
      <c r="X93" s="19" t="s">
        <v>1782</v>
      </c>
      <c r="Y93" s="7" t="s">
        <v>1378</v>
      </c>
    </row>
    <row r="94" spans="1:25" ht="15.95">
      <c r="A94" s="23" t="s">
        <v>1588</v>
      </c>
      <c r="B94" s="8" t="s">
        <v>1783</v>
      </c>
      <c r="C94" s="7" t="s">
        <v>1381</v>
      </c>
      <c r="D94" s="23" t="s">
        <v>1588</v>
      </c>
      <c r="F94" s="29" t="s">
        <v>1393</v>
      </c>
      <c r="G94" s="24" t="s">
        <v>1784</v>
      </c>
      <c r="H94" s="7" t="s">
        <v>1381</v>
      </c>
      <c r="I94" s="29" t="s">
        <v>1393</v>
      </c>
      <c r="K94" s="28" t="s">
        <v>1588</v>
      </c>
      <c r="L94" s="27" t="s">
        <v>1785</v>
      </c>
      <c r="M94" s="7" t="s">
        <v>1381</v>
      </c>
      <c r="O94" s="19" t="s">
        <v>1393</v>
      </c>
      <c r="P94" s="19" t="s">
        <v>1786</v>
      </c>
      <c r="Q94" s="7" t="s">
        <v>1381</v>
      </c>
      <c r="S94" s="19" t="s">
        <v>1376</v>
      </c>
      <c r="T94" s="19" t="s">
        <v>1787</v>
      </c>
      <c r="U94" s="7" t="s">
        <v>1387</v>
      </c>
      <c r="W94" s="19" t="s">
        <v>1402</v>
      </c>
      <c r="X94" s="19" t="s">
        <v>1674</v>
      </c>
      <c r="Y94" s="7" t="s">
        <v>1381</v>
      </c>
    </row>
    <row r="95" spans="1:25" ht="15.95">
      <c r="A95" s="23" t="s">
        <v>1588</v>
      </c>
      <c r="B95" s="8" t="s">
        <v>1788</v>
      </c>
      <c r="C95" s="7" t="s">
        <v>1378</v>
      </c>
      <c r="D95" s="23" t="s">
        <v>1588</v>
      </c>
      <c r="F95" s="29" t="s">
        <v>1393</v>
      </c>
      <c r="G95" s="24" t="s">
        <v>1789</v>
      </c>
      <c r="H95" s="7" t="s">
        <v>1381</v>
      </c>
      <c r="I95" s="29" t="s">
        <v>1393</v>
      </c>
      <c r="K95" s="28" t="s">
        <v>1588</v>
      </c>
      <c r="L95" s="27" t="s">
        <v>1790</v>
      </c>
      <c r="M95" s="7" t="s">
        <v>1381</v>
      </c>
      <c r="O95" s="19" t="s">
        <v>1393</v>
      </c>
      <c r="P95" s="19" t="s">
        <v>1791</v>
      </c>
      <c r="Q95" s="7" t="s">
        <v>1381</v>
      </c>
      <c r="S95" s="19" t="s">
        <v>1376</v>
      </c>
      <c r="T95" s="19" t="s">
        <v>1792</v>
      </c>
      <c r="U95" s="7" t="s">
        <v>1387</v>
      </c>
      <c r="W95" s="19" t="s">
        <v>1402</v>
      </c>
      <c r="X95" s="19" t="s">
        <v>1679</v>
      </c>
      <c r="Y95" s="7" t="s">
        <v>1381</v>
      </c>
    </row>
    <row r="96" spans="1:25" ht="15.95">
      <c r="A96" s="23" t="s">
        <v>1412</v>
      </c>
      <c r="B96" s="8" t="s">
        <v>1793</v>
      </c>
      <c r="C96" s="7" t="s">
        <v>1378</v>
      </c>
      <c r="D96" s="23" t="s">
        <v>1412</v>
      </c>
      <c r="F96" s="29" t="s">
        <v>1393</v>
      </c>
      <c r="G96" s="24" t="s">
        <v>1794</v>
      </c>
      <c r="H96" s="7" t="s">
        <v>1381</v>
      </c>
      <c r="I96" s="29" t="s">
        <v>1393</v>
      </c>
      <c r="K96" s="28" t="s">
        <v>1588</v>
      </c>
      <c r="L96" s="27" t="s">
        <v>1795</v>
      </c>
      <c r="M96" s="7" t="s">
        <v>1381</v>
      </c>
      <c r="O96" s="19" t="s">
        <v>1588</v>
      </c>
      <c r="P96" s="19" t="s">
        <v>1796</v>
      </c>
      <c r="Q96" s="7" t="s">
        <v>1381</v>
      </c>
      <c r="S96" s="19" t="s">
        <v>1402</v>
      </c>
      <c r="T96" s="19" t="s">
        <v>1797</v>
      </c>
      <c r="U96" s="7" t="s">
        <v>1378</v>
      </c>
      <c r="W96" s="19" t="s">
        <v>1402</v>
      </c>
      <c r="X96" s="19" t="s">
        <v>1798</v>
      </c>
      <c r="Y96" s="7" t="s">
        <v>1381</v>
      </c>
    </row>
    <row r="97" spans="1:25" ht="15.95">
      <c r="A97" s="23" t="s">
        <v>1412</v>
      </c>
      <c r="B97" s="8" t="s">
        <v>1799</v>
      </c>
      <c r="C97" s="7" t="s">
        <v>1378</v>
      </c>
      <c r="D97" s="23" t="s">
        <v>1412</v>
      </c>
      <c r="F97" s="29" t="s">
        <v>1393</v>
      </c>
      <c r="G97" s="24" t="s">
        <v>1800</v>
      </c>
      <c r="H97" s="7" t="s">
        <v>1381</v>
      </c>
      <c r="I97" s="29" t="s">
        <v>1393</v>
      </c>
      <c r="K97" s="28" t="s">
        <v>1588</v>
      </c>
      <c r="L97" s="27" t="s">
        <v>1801</v>
      </c>
      <c r="M97" s="7" t="s">
        <v>1381</v>
      </c>
      <c r="O97" s="19" t="s">
        <v>1588</v>
      </c>
      <c r="P97" s="19" t="s">
        <v>1802</v>
      </c>
      <c r="Q97" s="7" t="s">
        <v>1378</v>
      </c>
      <c r="S97" s="19" t="s">
        <v>1402</v>
      </c>
      <c r="T97" s="19" t="s">
        <v>1803</v>
      </c>
      <c r="U97" s="7" t="s">
        <v>1378</v>
      </c>
      <c r="W97" s="19" t="s">
        <v>1402</v>
      </c>
      <c r="X97" s="19" t="s">
        <v>1574</v>
      </c>
      <c r="Y97" s="7" t="s">
        <v>1384</v>
      </c>
    </row>
    <row r="98" spans="1:25" ht="15.95">
      <c r="A98" s="23" t="s">
        <v>1412</v>
      </c>
      <c r="B98" s="8" t="s">
        <v>1804</v>
      </c>
      <c r="C98" s="7" t="s">
        <v>1378</v>
      </c>
      <c r="D98" s="23" t="s">
        <v>1412</v>
      </c>
      <c r="F98" s="29" t="s">
        <v>1393</v>
      </c>
      <c r="G98" s="24" t="s">
        <v>1805</v>
      </c>
      <c r="H98" s="7" t="s">
        <v>1378</v>
      </c>
      <c r="I98" s="29" t="s">
        <v>1393</v>
      </c>
      <c r="K98" s="28" t="s">
        <v>1588</v>
      </c>
      <c r="L98" s="27" t="s">
        <v>1806</v>
      </c>
      <c r="M98" s="7" t="s">
        <v>1381</v>
      </c>
      <c r="O98" s="19" t="s">
        <v>1588</v>
      </c>
      <c r="P98" s="19" t="s">
        <v>1807</v>
      </c>
      <c r="Q98" s="7" t="s">
        <v>1378</v>
      </c>
      <c r="S98" s="19" t="s">
        <v>1402</v>
      </c>
      <c r="T98" s="19" t="s">
        <v>1808</v>
      </c>
      <c r="U98" s="7" t="s">
        <v>1416</v>
      </c>
      <c r="W98" s="19" t="s">
        <v>1402</v>
      </c>
      <c r="X98" s="19" t="s">
        <v>1578</v>
      </c>
      <c r="Y98" s="7" t="s">
        <v>1384</v>
      </c>
    </row>
    <row r="99" spans="1:25" ht="15.95">
      <c r="A99" s="23" t="s">
        <v>1412</v>
      </c>
      <c r="B99" s="8" t="s">
        <v>1809</v>
      </c>
      <c r="C99" s="7" t="s">
        <v>1378</v>
      </c>
      <c r="D99" s="23" t="s">
        <v>1412</v>
      </c>
      <c r="F99" s="30" t="s">
        <v>1588</v>
      </c>
      <c r="G99" s="24" t="s">
        <v>1772</v>
      </c>
      <c r="H99" s="7" t="s">
        <v>1378</v>
      </c>
      <c r="I99" s="30" t="s">
        <v>1588</v>
      </c>
      <c r="K99" s="28" t="s">
        <v>1588</v>
      </c>
      <c r="L99" s="27" t="s">
        <v>1810</v>
      </c>
      <c r="M99" s="7" t="s">
        <v>1381</v>
      </c>
      <c r="O99" s="19" t="s">
        <v>1588</v>
      </c>
      <c r="P99" s="19" t="s">
        <v>1811</v>
      </c>
      <c r="Q99" s="7" t="s">
        <v>1378</v>
      </c>
      <c r="S99" s="19" t="s">
        <v>1402</v>
      </c>
      <c r="T99" s="19" t="s">
        <v>1812</v>
      </c>
      <c r="U99" s="7" t="s">
        <v>1378</v>
      </c>
      <c r="W99" s="19" t="s">
        <v>1402</v>
      </c>
      <c r="X99" s="19" t="s">
        <v>1813</v>
      </c>
      <c r="Y99" s="7" t="s">
        <v>1381</v>
      </c>
    </row>
    <row r="100" spans="1:25" ht="15.95">
      <c r="F100" s="30" t="s">
        <v>1588</v>
      </c>
      <c r="G100" s="24" t="s">
        <v>1777</v>
      </c>
      <c r="H100" s="7" t="s">
        <v>1378</v>
      </c>
      <c r="I100" s="30" t="s">
        <v>1588</v>
      </c>
      <c r="K100" s="28" t="s">
        <v>1588</v>
      </c>
      <c r="L100" s="27" t="s">
        <v>1814</v>
      </c>
      <c r="M100" s="7" t="s">
        <v>1381</v>
      </c>
      <c r="O100" s="19" t="s">
        <v>1588</v>
      </c>
      <c r="P100" s="19" t="s">
        <v>1815</v>
      </c>
      <c r="Q100" s="7" t="s">
        <v>1378</v>
      </c>
      <c r="S100" s="19" t="s">
        <v>1402</v>
      </c>
      <c r="T100" s="19" t="s">
        <v>1816</v>
      </c>
      <c r="U100" s="7" t="s">
        <v>1378</v>
      </c>
      <c r="W100" s="19" t="s">
        <v>1402</v>
      </c>
      <c r="X100" s="19" t="s">
        <v>1817</v>
      </c>
      <c r="Y100" s="7" t="s">
        <v>1381</v>
      </c>
    </row>
    <row r="101" spans="1:25" ht="15.95">
      <c r="A101" s="21" t="s">
        <v>1818</v>
      </c>
      <c r="F101" s="30" t="s">
        <v>1588</v>
      </c>
      <c r="G101" s="24" t="s">
        <v>1783</v>
      </c>
      <c r="H101" s="7" t="s">
        <v>1381</v>
      </c>
      <c r="I101" s="30" t="s">
        <v>1588</v>
      </c>
      <c r="K101" s="28" t="s">
        <v>1588</v>
      </c>
      <c r="L101" s="27" t="s">
        <v>1819</v>
      </c>
      <c r="M101" s="7" t="s">
        <v>1381</v>
      </c>
      <c r="O101" s="19" t="s">
        <v>1588</v>
      </c>
      <c r="P101" s="19" t="s">
        <v>1820</v>
      </c>
      <c r="Q101" s="7" t="s">
        <v>1378</v>
      </c>
      <c r="S101" s="19" t="s">
        <v>1402</v>
      </c>
      <c r="T101" s="19" t="s">
        <v>1813</v>
      </c>
      <c r="U101" s="7" t="s">
        <v>1387</v>
      </c>
      <c r="W101" s="19" t="s">
        <v>1402</v>
      </c>
      <c r="X101" s="19" t="s">
        <v>1821</v>
      </c>
      <c r="Y101" s="7" t="s">
        <v>1384</v>
      </c>
    </row>
    <row r="102" spans="1:25" ht="15.95">
      <c r="A102" s="23" t="s">
        <v>1376</v>
      </c>
      <c r="B102" s="8" t="s">
        <v>1492</v>
      </c>
      <c r="C102" s="7" t="s">
        <v>1378</v>
      </c>
      <c r="D102" s="23" t="s">
        <v>1376</v>
      </c>
      <c r="F102" s="30" t="s">
        <v>1588</v>
      </c>
      <c r="G102" s="24" t="s">
        <v>1788</v>
      </c>
      <c r="H102" s="7" t="s">
        <v>1378</v>
      </c>
      <c r="I102" s="30" t="s">
        <v>1588</v>
      </c>
      <c r="K102" s="28" t="s">
        <v>1412</v>
      </c>
      <c r="L102" s="31" t="s">
        <v>1822</v>
      </c>
      <c r="M102" s="7" t="s">
        <v>1378</v>
      </c>
      <c r="O102" s="19" t="s">
        <v>1588</v>
      </c>
      <c r="P102" s="19" t="s">
        <v>1823</v>
      </c>
      <c r="Q102" s="7" t="s">
        <v>1381</v>
      </c>
      <c r="S102" s="19" t="s">
        <v>1402</v>
      </c>
      <c r="T102" s="19" t="s">
        <v>1824</v>
      </c>
      <c r="U102" s="7" t="s">
        <v>1378</v>
      </c>
      <c r="W102" s="19" t="s">
        <v>1402</v>
      </c>
      <c r="X102" s="19" t="s">
        <v>1506</v>
      </c>
      <c r="Y102" s="7" t="s">
        <v>1381</v>
      </c>
    </row>
    <row r="103" spans="1:25">
      <c r="A103" s="23" t="s">
        <v>1376</v>
      </c>
      <c r="B103" s="8" t="s">
        <v>1496</v>
      </c>
      <c r="C103" s="7" t="s">
        <v>1378</v>
      </c>
      <c r="D103" s="23" t="s">
        <v>1376</v>
      </c>
      <c r="F103" s="30" t="s">
        <v>1588</v>
      </c>
      <c r="G103" s="32" t="s">
        <v>1825</v>
      </c>
      <c r="H103" s="7" t="s">
        <v>1378</v>
      </c>
      <c r="I103" s="30" t="s">
        <v>1588</v>
      </c>
      <c r="O103" s="19" t="s">
        <v>1588</v>
      </c>
      <c r="P103" s="19" t="s">
        <v>1826</v>
      </c>
      <c r="Q103" s="7" t="s">
        <v>1381</v>
      </c>
      <c r="S103" s="19" t="s">
        <v>1402</v>
      </c>
      <c r="T103" s="19" t="s">
        <v>1827</v>
      </c>
      <c r="U103" s="7" t="s">
        <v>1378</v>
      </c>
      <c r="W103" s="19" t="s">
        <v>1402</v>
      </c>
      <c r="X103" s="19" t="s">
        <v>1638</v>
      </c>
      <c r="Y103" s="7" t="s">
        <v>1384</v>
      </c>
    </row>
    <row r="104" spans="1:25">
      <c r="A104" s="23" t="s">
        <v>1376</v>
      </c>
      <c r="B104" s="8" t="s">
        <v>1500</v>
      </c>
      <c r="C104" s="7" t="s">
        <v>1378</v>
      </c>
      <c r="D104" s="23" t="s">
        <v>1376</v>
      </c>
      <c r="F104" s="30" t="s">
        <v>1588</v>
      </c>
      <c r="G104" s="32" t="s">
        <v>1828</v>
      </c>
      <c r="H104" s="7" t="s">
        <v>1378</v>
      </c>
      <c r="I104" s="30" t="s">
        <v>1588</v>
      </c>
      <c r="K104" s="19" t="s">
        <v>1829</v>
      </c>
      <c r="O104" s="19" t="s">
        <v>1412</v>
      </c>
      <c r="P104" s="19" t="s">
        <v>1830</v>
      </c>
      <c r="Q104" s="7" t="s">
        <v>1378</v>
      </c>
      <c r="S104" s="19" t="s">
        <v>1402</v>
      </c>
      <c r="T104" s="19" t="s">
        <v>1831</v>
      </c>
      <c r="U104" s="7" t="s">
        <v>1381</v>
      </c>
      <c r="W104" s="19" t="s">
        <v>1402</v>
      </c>
      <c r="X104" s="19" t="s">
        <v>1832</v>
      </c>
      <c r="Y104" s="7" t="s">
        <v>1381</v>
      </c>
    </row>
    <row r="105" spans="1:25" ht="15.95">
      <c r="A105" s="23" t="s">
        <v>1376</v>
      </c>
      <c r="B105" s="8" t="s">
        <v>1504</v>
      </c>
      <c r="C105" s="7" t="s">
        <v>1378</v>
      </c>
      <c r="D105" s="23" t="s">
        <v>1376</v>
      </c>
      <c r="F105" s="30" t="s">
        <v>1588</v>
      </c>
      <c r="G105" s="32" t="s">
        <v>1833</v>
      </c>
      <c r="H105" s="7" t="s">
        <v>1378</v>
      </c>
      <c r="I105" s="30" t="s">
        <v>1588</v>
      </c>
      <c r="K105" s="33" t="s">
        <v>1376</v>
      </c>
      <c r="L105" s="2" t="s">
        <v>1834</v>
      </c>
      <c r="M105" s="7" t="s">
        <v>1416</v>
      </c>
      <c r="O105" s="19" t="s">
        <v>1412</v>
      </c>
      <c r="P105" s="19" t="s">
        <v>1835</v>
      </c>
      <c r="Q105" s="7" t="s">
        <v>1378</v>
      </c>
      <c r="S105" s="19" t="s">
        <v>1402</v>
      </c>
      <c r="T105" s="19" t="s">
        <v>1836</v>
      </c>
      <c r="U105" s="7" t="s">
        <v>1416</v>
      </c>
      <c r="W105" s="19" t="s">
        <v>1393</v>
      </c>
      <c r="X105" s="19" t="s">
        <v>1837</v>
      </c>
      <c r="Y105" s="7" t="s">
        <v>1381</v>
      </c>
    </row>
    <row r="106" spans="1:25" ht="15.95">
      <c r="A106" s="23" t="s">
        <v>1376</v>
      </c>
      <c r="B106" s="8" t="s">
        <v>1508</v>
      </c>
      <c r="C106" s="7" t="s">
        <v>1378</v>
      </c>
      <c r="D106" s="23" t="s">
        <v>1376</v>
      </c>
      <c r="F106" s="30" t="s">
        <v>1412</v>
      </c>
      <c r="G106" s="24" t="s">
        <v>1793</v>
      </c>
      <c r="H106" s="7" t="s">
        <v>1378</v>
      </c>
      <c r="I106" s="30" t="s">
        <v>1412</v>
      </c>
      <c r="K106" s="33" t="s">
        <v>1376</v>
      </c>
      <c r="L106" s="2" t="s">
        <v>1838</v>
      </c>
      <c r="M106" s="7" t="s">
        <v>1378</v>
      </c>
      <c r="O106" s="19" t="s">
        <v>1412</v>
      </c>
      <c r="P106" s="19" t="s">
        <v>1839</v>
      </c>
      <c r="Q106" s="7" t="s">
        <v>1378</v>
      </c>
      <c r="S106" s="19" t="s">
        <v>1393</v>
      </c>
      <c r="T106" s="19" t="s">
        <v>1840</v>
      </c>
      <c r="U106" s="7" t="s">
        <v>1416</v>
      </c>
      <c r="W106" s="19" t="s">
        <v>1393</v>
      </c>
      <c r="X106" s="19" t="s">
        <v>1841</v>
      </c>
      <c r="Y106" s="7" t="s">
        <v>1381</v>
      </c>
    </row>
    <row r="107" spans="1:25" ht="15.95">
      <c r="A107" s="23" t="s">
        <v>1376</v>
      </c>
      <c r="B107" s="8" t="s">
        <v>1511</v>
      </c>
      <c r="C107" s="7" t="s">
        <v>1378</v>
      </c>
      <c r="D107" s="23" t="s">
        <v>1376</v>
      </c>
      <c r="F107" s="30" t="s">
        <v>1412</v>
      </c>
      <c r="G107" s="24" t="s">
        <v>1799</v>
      </c>
      <c r="H107" s="7" t="s">
        <v>1378</v>
      </c>
      <c r="I107" s="30" t="s">
        <v>1412</v>
      </c>
      <c r="K107" s="33" t="s">
        <v>1376</v>
      </c>
      <c r="L107" s="2" t="s">
        <v>1842</v>
      </c>
      <c r="M107" s="7" t="s">
        <v>1378</v>
      </c>
      <c r="S107" s="19" t="s">
        <v>1393</v>
      </c>
      <c r="T107" s="19" t="s">
        <v>1843</v>
      </c>
      <c r="U107" s="7" t="s">
        <v>1387</v>
      </c>
      <c r="W107" s="19" t="s">
        <v>1393</v>
      </c>
      <c r="X107" s="19" t="s">
        <v>1844</v>
      </c>
      <c r="Y107" s="7" t="s">
        <v>1384</v>
      </c>
    </row>
    <row r="108" spans="1:25" ht="15.95">
      <c r="A108" s="23" t="s">
        <v>1376</v>
      </c>
      <c r="B108" s="8" t="s">
        <v>1515</v>
      </c>
      <c r="C108" s="7" t="s">
        <v>1378</v>
      </c>
      <c r="D108" s="23" t="s">
        <v>1376</v>
      </c>
      <c r="F108" s="30" t="s">
        <v>1412</v>
      </c>
      <c r="G108" s="24" t="s">
        <v>1804</v>
      </c>
      <c r="H108" s="7" t="s">
        <v>1378</v>
      </c>
      <c r="I108" s="30" t="s">
        <v>1412</v>
      </c>
      <c r="K108" s="33" t="s">
        <v>1376</v>
      </c>
      <c r="L108" s="27" t="s">
        <v>1845</v>
      </c>
      <c r="M108" s="7" t="s">
        <v>1378</v>
      </c>
      <c r="S108" s="19" t="s">
        <v>1393</v>
      </c>
      <c r="T108" s="19" t="s">
        <v>1846</v>
      </c>
      <c r="U108" s="7" t="s">
        <v>1378</v>
      </c>
      <c r="W108" s="19" t="s">
        <v>1393</v>
      </c>
      <c r="X108" s="19" t="s">
        <v>1847</v>
      </c>
      <c r="Y108" s="7" t="s">
        <v>1384</v>
      </c>
    </row>
    <row r="109" spans="1:25" ht="15.95">
      <c r="A109" s="23" t="s">
        <v>1376</v>
      </c>
      <c r="B109" s="8" t="s">
        <v>1519</v>
      </c>
      <c r="C109" s="7" t="s">
        <v>1378</v>
      </c>
      <c r="D109" s="23" t="s">
        <v>1376</v>
      </c>
      <c r="F109" s="30" t="s">
        <v>1412</v>
      </c>
      <c r="G109" s="24" t="s">
        <v>1809</v>
      </c>
      <c r="H109" s="7" t="s">
        <v>1378</v>
      </c>
      <c r="I109" s="30" t="s">
        <v>1412</v>
      </c>
      <c r="K109" s="33" t="s">
        <v>1376</v>
      </c>
      <c r="L109" s="27" t="s">
        <v>1848</v>
      </c>
      <c r="M109" s="7" t="s">
        <v>1378</v>
      </c>
      <c r="O109" s="19" t="s">
        <v>1849</v>
      </c>
      <c r="S109" s="19" t="s">
        <v>1393</v>
      </c>
      <c r="T109" s="19" t="s">
        <v>1850</v>
      </c>
      <c r="U109" s="7" t="s">
        <v>1381</v>
      </c>
      <c r="W109" s="19" t="s">
        <v>1393</v>
      </c>
      <c r="X109" s="19" t="s">
        <v>1851</v>
      </c>
      <c r="Y109" s="7" t="s">
        <v>1384</v>
      </c>
    </row>
    <row r="110" spans="1:25" ht="15.95">
      <c r="A110" s="23" t="s">
        <v>1376</v>
      </c>
      <c r="B110" s="9" t="s">
        <v>1852</v>
      </c>
      <c r="C110" s="7" t="s">
        <v>1378</v>
      </c>
      <c r="D110" s="23" t="s">
        <v>1376</v>
      </c>
      <c r="K110" s="33" t="s">
        <v>1376</v>
      </c>
      <c r="L110" s="27" t="s">
        <v>1853</v>
      </c>
      <c r="M110" s="7" t="s">
        <v>1378</v>
      </c>
      <c r="O110" s="19" t="s">
        <v>1376</v>
      </c>
      <c r="P110" s="19" t="s">
        <v>1383</v>
      </c>
      <c r="Q110" s="7" t="s">
        <v>1384</v>
      </c>
      <c r="S110" s="19" t="s">
        <v>1393</v>
      </c>
      <c r="T110" s="19" t="s">
        <v>1854</v>
      </c>
      <c r="U110" s="7" t="s">
        <v>1381</v>
      </c>
      <c r="W110" s="19" t="s">
        <v>1393</v>
      </c>
      <c r="X110" s="19" t="s">
        <v>1855</v>
      </c>
      <c r="Y110" s="7" t="s">
        <v>1384</v>
      </c>
    </row>
    <row r="111" spans="1:25" ht="15.95">
      <c r="A111" s="23" t="s">
        <v>1376</v>
      </c>
      <c r="B111" s="8" t="s">
        <v>1856</v>
      </c>
      <c r="C111" s="7" t="s">
        <v>1378</v>
      </c>
      <c r="D111" s="23" t="s">
        <v>1376</v>
      </c>
      <c r="F111" s="19" t="s">
        <v>1857</v>
      </c>
      <c r="K111" s="33" t="s">
        <v>1376</v>
      </c>
      <c r="L111" s="2" t="s">
        <v>1858</v>
      </c>
      <c r="M111" s="7" t="s">
        <v>1378</v>
      </c>
      <c r="O111" s="19" t="s">
        <v>1376</v>
      </c>
      <c r="P111" s="19" t="s">
        <v>1859</v>
      </c>
      <c r="Q111" s="7" t="s">
        <v>1416</v>
      </c>
      <c r="S111" s="19" t="s">
        <v>1393</v>
      </c>
      <c r="T111" s="19" t="s">
        <v>1854</v>
      </c>
      <c r="U111" s="7" t="s">
        <v>1381</v>
      </c>
      <c r="W111" s="19" t="s">
        <v>1393</v>
      </c>
      <c r="X111" s="19" t="s">
        <v>1860</v>
      </c>
      <c r="Y111" s="7" t="s">
        <v>1378</v>
      </c>
    </row>
    <row r="112" spans="1:25" ht="15.95">
      <c r="A112" s="23" t="s">
        <v>1376</v>
      </c>
      <c r="B112" s="8" t="s">
        <v>1861</v>
      </c>
      <c r="C112" s="7" t="s">
        <v>1378</v>
      </c>
      <c r="D112" s="23" t="s">
        <v>1376</v>
      </c>
      <c r="F112" s="34" t="s">
        <v>1376</v>
      </c>
      <c r="G112" s="32" t="s">
        <v>1862</v>
      </c>
      <c r="H112" s="7" t="s">
        <v>1378</v>
      </c>
      <c r="I112" s="7"/>
      <c r="K112" s="33" t="s">
        <v>1376</v>
      </c>
      <c r="L112" s="2" t="s">
        <v>1863</v>
      </c>
      <c r="M112" s="7" t="s">
        <v>1416</v>
      </c>
      <c r="O112" s="19" t="s">
        <v>1376</v>
      </c>
      <c r="P112" s="19" t="s">
        <v>1389</v>
      </c>
      <c r="Q112" s="7" t="s">
        <v>1416</v>
      </c>
      <c r="S112" s="19" t="s">
        <v>1393</v>
      </c>
      <c r="T112" s="19" t="s">
        <v>1864</v>
      </c>
      <c r="U112" s="7" t="s">
        <v>1378</v>
      </c>
      <c r="W112" s="19" t="s">
        <v>1393</v>
      </c>
      <c r="X112" s="19" t="s">
        <v>1865</v>
      </c>
      <c r="Y112" s="7" t="s">
        <v>1381</v>
      </c>
    </row>
    <row r="113" spans="1:25" ht="15.95">
      <c r="A113" s="23" t="s">
        <v>1376</v>
      </c>
      <c r="B113" s="8" t="s">
        <v>1866</v>
      </c>
      <c r="C113" s="7" t="s">
        <v>1378</v>
      </c>
      <c r="D113" s="23" t="s">
        <v>1376</v>
      </c>
      <c r="F113" s="34" t="s">
        <v>1376</v>
      </c>
      <c r="G113" s="32" t="s">
        <v>1867</v>
      </c>
      <c r="H113" s="7" t="s">
        <v>1378</v>
      </c>
      <c r="I113" s="7"/>
      <c r="K113" s="33" t="s">
        <v>1376</v>
      </c>
      <c r="L113" s="2" t="s">
        <v>1868</v>
      </c>
      <c r="M113" s="7" t="s">
        <v>1416</v>
      </c>
      <c r="O113" s="19" t="s">
        <v>1376</v>
      </c>
      <c r="P113" s="19" t="s">
        <v>1869</v>
      </c>
      <c r="Q113" s="7" t="s">
        <v>1381</v>
      </c>
      <c r="S113" s="19" t="s">
        <v>1393</v>
      </c>
      <c r="T113" s="19" t="s">
        <v>1870</v>
      </c>
      <c r="U113" s="7" t="s">
        <v>1387</v>
      </c>
      <c r="W113" s="19" t="s">
        <v>1393</v>
      </c>
      <c r="X113" s="19" t="s">
        <v>1871</v>
      </c>
      <c r="Y113" s="7" t="s">
        <v>1384</v>
      </c>
    </row>
    <row r="114" spans="1:25" ht="15.95">
      <c r="A114" s="23" t="s">
        <v>1376</v>
      </c>
      <c r="B114" s="9" t="s">
        <v>1536</v>
      </c>
      <c r="C114" s="7" t="s">
        <v>1378</v>
      </c>
      <c r="D114" s="23" t="s">
        <v>1376</v>
      </c>
      <c r="F114" s="34" t="s">
        <v>1376</v>
      </c>
      <c r="G114" s="32" t="s">
        <v>1872</v>
      </c>
      <c r="H114" s="7" t="s">
        <v>1378</v>
      </c>
      <c r="I114" s="7"/>
      <c r="K114" s="33" t="s">
        <v>1376</v>
      </c>
      <c r="L114" s="27" t="s">
        <v>1873</v>
      </c>
      <c r="M114" s="7" t="s">
        <v>1416</v>
      </c>
      <c r="O114" s="19" t="s">
        <v>1376</v>
      </c>
      <c r="P114" s="19" t="s">
        <v>1874</v>
      </c>
      <c r="Q114" s="7" t="s">
        <v>1378</v>
      </c>
      <c r="S114" s="19" t="s">
        <v>1393</v>
      </c>
      <c r="T114" s="19" t="s">
        <v>1875</v>
      </c>
      <c r="U114" s="7" t="s">
        <v>1378</v>
      </c>
      <c r="W114" s="19" t="s">
        <v>1393</v>
      </c>
      <c r="X114" s="19" t="s">
        <v>1876</v>
      </c>
      <c r="Y114" s="7" t="s">
        <v>1381</v>
      </c>
    </row>
    <row r="115" spans="1:25" ht="15.95">
      <c r="A115" s="23" t="s">
        <v>1376</v>
      </c>
      <c r="B115" s="9" t="s">
        <v>1530</v>
      </c>
      <c r="C115" s="7" t="s">
        <v>1378</v>
      </c>
      <c r="D115" s="23" t="s">
        <v>1376</v>
      </c>
      <c r="F115" s="34" t="s">
        <v>1376</v>
      </c>
      <c r="G115" s="32" t="s">
        <v>1877</v>
      </c>
      <c r="H115" s="7" t="s">
        <v>1378</v>
      </c>
      <c r="I115" s="7"/>
      <c r="K115" s="33" t="s">
        <v>1376</v>
      </c>
      <c r="L115" s="27" t="s">
        <v>1678</v>
      </c>
      <c r="M115" s="7" t="s">
        <v>1378</v>
      </c>
      <c r="O115" s="19" t="s">
        <v>1376</v>
      </c>
      <c r="P115" s="19" t="s">
        <v>1878</v>
      </c>
      <c r="Q115" s="7" t="s">
        <v>1416</v>
      </c>
      <c r="S115" s="19" t="s">
        <v>1393</v>
      </c>
      <c r="T115" s="19" t="s">
        <v>1879</v>
      </c>
      <c r="U115" s="7" t="s">
        <v>1387</v>
      </c>
      <c r="W115" s="19" t="s">
        <v>1393</v>
      </c>
      <c r="X115" s="19" t="s">
        <v>1880</v>
      </c>
      <c r="Y115" s="7" t="s">
        <v>1384</v>
      </c>
    </row>
    <row r="116" spans="1:25" ht="15.95">
      <c r="A116" s="23" t="s">
        <v>1376</v>
      </c>
      <c r="B116" s="8" t="s">
        <v>1881</v>
      </c>
      <c r="C116" s="7" t="s">
        <v>1378</v>
      </c>
      <c r="D116" s="23" t="s">
        <v>1376</v>
      </c>
      <c r="F116" s="34" t="s">
        <v>1376</v>
      </c>
      <c r="G116" s="32" t="s">
        <v>1882</v>
      </c>
      <c r="H116" s="7" t="s">
        <v>1378</v>
      </c>
      <c r="I116" s="7"/>
      <c r="K116" s="33" t="s">
        <v>1376</v>
      </c>
      <c r="L116" s="27" t="s">
        <v>1883</v>
      </c>
      <c r="M116" s="7" t="s">
        <v>1387</v>
      </c>
      <c r="O116" s="19" t="s">
        <v>1376</v>
      </c>
      <c r="P116" s="19" t="s">
        <v>1884</v>
      </c>
      <c r="Q116" s="7" t="s">
        <v>1378</v>
      </c>
      <c r="S116" s="19" t="s">
        <v>1393</v>
      </c>
      <c r="T116" s="19" t="s">
        <v>1885</v>
      </c>
      <c r="U116" s="7" t="s">
        <v>1381</v>
      </c>
      <c r="W116" s="19" t="s">
        <v>1393</v>
      </c>
      <c r="X116" s="19" t="s">
        <v>1886</v>
      </c>
      <c r="Y116" s="7" t="s">
        <v>1378</v>
      </c>
    </row>
    <row r="117" spans="1:25" ht="15.95">
      <c r="A117" s="23" t="s">
        <v>1376</v>
      </c>
      <c r="B117" s="9" t="s">
        <v>1887</v>
      </c>
      <c r="C117" s="7" t="s">
        <v>1378</v>
      </c>
      <c r="D117" s="23" t="s">
        <v>1376</v>
      </c>
      <c r="F117" s="34" t="s">
        <v>1376</v>
      </c>
      <c r="G117" s="32" t="s">
        <v>1888</v>
      </c>
      <c r="H117" s="7" t="s">
        <v>1378</v>
      </c>
      <c r="I117" s="7"/>
      <c r="K117" s="33" t="s">
        <v>1376</v>
      </c>
      <c r="L117" s="2" t="s">
        <v>1889</v>
      </c>
      <c r="M117" s="7" t="s">
        <v>1378</v>
      </c>
      <c r="O117" s="19" t="s">
        <v>1376</v>
      </c>
      <c r="P117" s="19" t="s">
        <v>1890</v>
      </c>
      <c r="Q117" s="7" t="s">
        <v>1378</v>
      </c>
      <c r="S117" s="19" t="s">
        <v>1393</v>
      </c>
      <c r="T117" s="19" t="s">
        <v>1891</v>
      </c>
      <c r="U117" s="7" t="s">
        <v>1387</v>
      </c>
      <c r="W117" s="19" t="s">
        <v>1393</v>
      </c>
      <c r="X117" s="19" t="s">
        <v>1892</v>
      </c>
      <c r="Y117" s="7" t="s">
        <v>1384</v>
      </c>
    </row>
    <row r="118" spans="1:25" ht="15.95">
      <c r="A118" s="23" t="s">
        <v>1376</v>
      </c>
      <c r="B118" s="8" t="s">
        <v>1893</v>
      </c>
      <c r="C118" s="7" t="s">
        <v>1378</v>
      </c>
      <c r="D118" s="23" t="s">
        <v>1376</v>
      </c>
      <c r="F118" s="34" t="s">
        <v>1376</v>
      </c>
      <c r="G118" s="32" t="s">
        <v>1894</v>
      </c>
      <c r="H118" s="7" t="s">
        <v>1378</v>
      </c>
      <c r="I118" s="7"/>
      <c r="K118" s="33" t="s">
        <v>1376</v>
      </c>
      <c r="L118" s="2" t="s">
        <v>1895</v>
      </c>
      <c r="M118" s="7" t="s">
        <v>1416</v>
      </c>
      <c r="O118" s="19" t="s">
        <v>1376</v>
      </c>
      <c r="P118" s="19" t="s">
        <v>1896</v>
      </c>
      <c r="Q118" s="7" t="s">
        <v>1416</v>
      </c>
      <c r="S118" s="19" t="s">
        <v>1393</v>
      </c>
      <c r="T118" s="19" t="s">
        <v>1897</v>
      </c>
      <c r="U118" s="7" t="s">
        <v>1381</v>
      </c>
      <c r="W118" s="19" t="s">
        <v>1393</v>
      </c>
      <c r="X118" s="19" t="s">
        <v>1898</v>
      </c>
      <c r="Y118" s="7" t="s">
        <v>1381</v>
      </c>
    </row>
    <row r="119" spans="1:25" ht="15.95">
      <c r="A119" s="23" t="s">
        <v>1376</v>
      </c>
      <c r="B119" s="8" t="s">
        <v>1899</v>
      </c>
      <c r="C119" s="7" t="s">
        <v>1378</v>
      </c>
      <c r="D119" s="23" t="s">
        <v>1376</v>
      </c>
      <c r="F119" s="34" t="s">
        <v>1376</v>
      </c>
      <c r="G119" s="32" t="s">
        <v>1900</v>
      </c>
      <c r="H119" s="7" t="s">
        <v>1378</v>
      </c>
      <c r="I119" s="7"/>
      <c r="K119" s="33" t="s">
        <v>1376</v>
      </c>
      <c r="L119" s="2" t="s">
        <v>1901</v>
      </c>
      <c r="M119" s="7" t="s">
        <v>1378</v>
      </c>
      <c r="O119" s="19" t="s">
        <v>1402</v>
      </c>
      <c r="P119" s="19" t="s">
        <v>1902</v>
      </c>
      <c r="Q119" s="7" t="s">
        <v>1381</v>
      </c>
      <c r="S119" s="19" t="s">
        <v>1393</v>
      </c>
      <c r="T119" s="19" t="s">
        <v>1903</v>
      </c>
      <c r="U119" s="7" t="s">
        <v>1378</v>
      </c>
      <c r="W119" s="19" t="s">
        <v>1393</v>
      </c>
      <c r="X119" s="19" t="s">
        <v>1904</v>
      </c>
      <c r="Y119" s="7" t="s">
        <v>1381</v>
      </c>
    </row>
    <row r="120" spans="1:25" ht="15.95">
      <c r="A120" s="23" t="s">
        <v>1376</v>
      </c>
      <c r="B120" s="8" t="s">
        <v>1905</v>
      </c>
      <c r="C120" s="7" t="s">
        <v>1378</v>
      </c>
      <c r="D120" s="23" t="s">
        <v>1376</v>
      </c>
      <c r="F120" s="34" t="s">
        <v>1376</v>
      </c>
      <c r="G120" s="32" t="s">
        <v>1906</v>
      </c>
      <c r="H120" s="7" t="s">
        <v>1378</v>
      </c>
      <c r="I120" s="7"/>
      <c r="K120" s="33" t="s">
        <v>1376</v>
      </c>
      <c r="L120" s="2" t="s">
        <v>1907</v>
      </c>
      <c r="M120" s="7" t="s">
        <v>1416</v>
      </c>
      <c r="O120" s="19" t="s">
        <v>1402</v>
      </c>
      <c r="P120" s="19" t="s">
        <v>1908</v>
      </c>
      <c r="Q120" s="7" t="s">
        <v>1381</v>
      </c>
      <c r="S120" s="19" t="s">
        <v>1393</v>
      </c>
      <c r="T120" s="19" t="s">
        <v>1909</v>
      </c>
      <c r="U120" s="7" t="s">
        <v>1387</v>
      </c>
      <c r="W120" s="19" t="s">
        <v>1393</v>
      </c>
      <c r="X120" s="19" t="s">
        <v>1910</v>
      </c>
      <c r="Y120" s="7" t="s">
        <v>1381</v>
      </c>
    </row>
    <row r="121" spans="1:25" ht="15.95">
      <c r="A121" s="23" t="s">
        <v>1402</v>
      </c>
      <c r="B121" s="8" t="s">
        <v>1542</v>
      </c>
      <c r="C121" s="7" t="s">
        <v>1378</v>
      </c>
      <c r="D121" s="23" t="s">
        <v>1402</v>
      </c>
      <c r="F121" s="34" t="s">
        <v>1376</v>
      </c>
      <c r="G121" s="32" t="s">
        <v>1911</v>
      </c>
      <c r="H121" s="7" t="s">
        <v>1378</v>
      </c>
      <c r="I121" s="7"/>
      <c r="K121" s="33" t="s">
        <v>1376</v>
      </c>
      <c r="L121" s="27" t="s">
        <v>1912</v>
      </c>
      <c r="M121" s="7" t="s">
        <v>1378</v>
      </c>
      <c r="O121" s="19" t="s">
        <v>1402</v>
      </c>
      <c r="P121" s="19" t="s">
        <v>1813</v>
      </c>
      <c r="Q121" s="7" t="s">
        <v>1384</v>
      </c>
      <c r="S121" s="19" t="s">
        <v>1393</v>
      </c>
      <c r="T121" s="19" t="s">
        <v>1913</v>
      </c>
      <c r="U121" s="7" t="s">
        <v>1387</v>
      </c>
      <c r="W121" s="19" t="s">
        <v>1393</v>
      </c>
      <c r="X121" s="19" t="s">
        <v>1914</v>
      </c>
      <c r="Y121" s="7" t="s">
        <v>1384</v>
      </c>
    </row>
    <row r="122" spans="1:25" ht="15.95">
      <c r="A122" s="23" t="s">
        <v>1402</v>
      </c>
      <c r="B122" s="8" t="s">
        <v>1548</v>
      </c>
      <c r="C122" s="7" t="s">
        <v>1381</v>
      </c>
      <c r="D122" s="23" t="s">
        <v>1402</v>
      </c>
      <c r="F122" s="34" t="s">
        <v>1376</v>
      </c>
      <c r="G122" s="32" t="s">
        <v>1915</v>
      </c>
      <c r="H122" s="7" t="s">
        <v>1378</v>
      </c>
      <c r="I122" s="7"/>
      <c r="K122" s="33" t="s">
        <v>1376</v>
      </c>
      <c r="L122" s="1" t="s">
        <v>1916</v>
      </c>
      <c r="M122" s="7" t="s">
        <v>1387</v>
      </c>
      <c r="O122" s="19" t="s">
        <v>1402</v>
      </c>
      <c r="P122" s="19" t="s">
        <v>1917</v>
      </c>
      <c r="Q122" s="7" t="s">
        <v>1378</v>
      </c>
      <c r="S122" s="19" t="s">
        <v>1588</v>
      </c>
      <c r="T122" s="19" t="s">
        <v>1918</v>
      </c>
      <c r="U122" s="7" t="s">
        <v>1381</v>
      </c>
      <c r="W122" s="19" t="s">
        <v>1393</v>
      </c>
      <c r="X122" s="19" t="s">
        <v>1919</v>
      </c>
      <c r="Y122" s="7" t="s">
        <v>1384</v>
      </c>
    </row>
    <row r="123" spans="1:25" ht="15.95">
      <c r="A123" s="23" t="s">
        <v>1402</v>
      </c>
      <c r="B123" s="8" t="s">
        <v>1553</v>
      </c>
      <c r="C123" s="7" t="s">
        <v>1378</v>
      </c>
      <c r="D123" s="23" t="s">
        <v>1402</v>
      </c>
      <c r="F123" s="34" t="s">
        <v>1376</v>
      </c>
      <c r="G123" s="32" t="s">
        <v>1920</v>
      </c>
      <c r="H123" s="7" t="s">
        <v>1378</v>
      </c>
      <c r="I123" s="7"/>
      <c r="K123" s="33" t="s">
        <v>1376</v>
      </c>
      <c r="L123" s="2" t="s">
        <v>1921</v>
      </c>
      <c r="M123" s="7" t="s">
        <v>1416</v>
      </c>
      <c r="O123" s="19" t="s">
        <v>1402</v>
      </c>
      <c r="P123" s="19" t="s">
        <v>1922</v>
      </c>
      <c r="Q123" s="7" t="s">
        <v>1381</v>
      </c>
      <c r="W123" s="19" t="s">
        <v>1393</v>
      </c>
      <c r="X123" s="19" t="s">
        <v>1923</v>
      </c>
      <c r="Y123" s="7" t="s">
        <v>1378</v>
      </c>
    </row>
    <row r="124" spans="1:25" ht="15.95">
      <c r="A124" s="23" t="s">
        <v>1402</v>
      </c>
      <c r="B124" s="8" t="s">
        <v>1558</v>
      </c>
      <c r="C124" s="7" t="s">
        <v>1378</v>
      </c>
      <c r="D124" s="23" t="s">
        <v>1402</v>
      </c>
      <c r="F124" s="34" t="s">
        <v>1376</v>
      </c>
      <c r="G124" s="32" t="s">
        <v>1924</v>
      </c>
      <c r="H124" s="7" t="s">
        <v>1381</v>
      </c>
      <c r="I124" s="7"/>
      <c r="K124" s="33" t="s">
        <v>1376</v>
      </c>
      <c r="L124" s="1" t="s">
        <v>1925</v>
      </c>
      <c r="M124" s="7" t="s">
        <v>1416</v>
      </c>
      <c r="O124" s="19" t="s">
        <v>1402</v>
      </c>
      <c r="P124" s="19" t="s">
        <v>1926</v>
      </c>
      <c r="Q124" s="7" t="s">
        <v>1384</v>
      </c>
      <c r="W124" s="19" t="s">
        <v>1393</v>
      </c>
      <c r="X124" s="19" t="s">
        <v>1927</v>
      </c>
      <c r="Y124" s="7" t="s">
        <v>1381</v>
      </c>
    </row>
    <row r="125" spans="1:25" ht="15.95">
      <c r="A125" s="23" t="s">
        <v>1402</v>
      </c>
      <c r="B125" s="8" t="s">
        <v>1562</v>
      </c>
      <c r="C125" s="7" t="s">
        <v>1381</v>
      </c>
      <c r="D125" s="23" t="s">
        <v>1402</v>
      </c>
      <c r="F125" s="34" t="s">
        <v>1376</v>
      </c>
      <c r="G125" s="32" t="s">
        <v>1928</v>
      </c>
      <c r="H125" s="7" t="s">
        <v>1378</v>
      </c>
      <c r="I125" s="7"/>
      <c r="K125" s="33" t="s">
        <v>1376</v>
      </c>
      <c r="L125" s="27" t="s">
        <v>1929</v>
      </c>
      <c r="M125" s="7" t="s">
        <v>1378</v>
      </c>
      <c r="O125" s="19" t="s">
        <v>1393</v>
      </c>
      <c r="P125" s="19" t="s">
        <v>1930</v>
      </c>
      <c r="Q125" s="7" t="s">
        <v>1384</v>
      </c>
      <c r="S125" s="227" t="s">
        <v>1931</v>
      </c>
      <c r="W125" s="19" t="s">
        <v>1393</v>
      </c>
      <c r="X125" s="19" t="s">
        <v>1932</v>
      </c>
      <c r="Y125" s="7" t="s">
        <v>1381</v>
      </c>
    </row>
    <row r="126" spans="1:25" ht="15.95">
      <c r="A126" s="23" t="s">
        <v>1402</v>
      </c>
      <c r="B126" s="8" t="s">
        <v>1566</v>
      </c>
      <c r="C126" s="7" t="s">
        <v>1378</v>
      </c>
      <c r="D126" s="23" t="s">
        <v>1402</v>
      </c>
      <c r="F126" s="34" t="s">
        <v>1376</v>
      </c>
      <c r="G126" s="32" t="s">
        <v>1933</v>
      </c>
      <c r="H126" s="7" t="s">
        <v>1378</v>
      </c>
      <c r="I126" s="7"/>
      <c r="K126" s="33" t="s">
        <v>1376</v>
      </c>
      <c r="L126" s="1" t="s">
        <v>1934</v>
      </c>
      <c r="M126" s="7" t="s">
        <v>1387</v>
      </c>
      <c r="O126" s="19" t="s">
        <v>1393</v>
      </c>
      <c r="P126" s="19" t="s">
        <v>1935</v>
      </c>
      <c r="Q126" s="7" t="s">
        <v>1416</v>
      </c>
      <c r="S126" s="19" t="s">
        <v>1376</v>
      </c>
      <c r="T126" s="19" t="s">
        <v>1936</v>
      </c>
      <c r="U126" s="7" t="s">
        <v>1378</v>
      </c>
      <c r="W126" s="19" t="s">
        <v>1393</v>
      </c>
      <c r="X126" s="19" t="s">
        <v>1937</v>
      </c>
      <c r="Y126" s="7" t="s">
        <v>1378</v>
      </c>
    </row>
    <row r="127" spans="1:25" ht="15.95">
      <c r="A127" s="23" t="s">
        <v>1402</v>
      </c>
      <c r="B127" s="8" t="s">
        <v>1570</v>
      </c>
      <c r="C127" s="7" t="s">
        <v>1378</v>
      </c>
      <c r="D127" s="23" t="s">
        <v>1402</v>
      </c>
      <c r="F127" s="34" t="s">
        <v>1376</v>
      </c>
      <c r="G127" s="32" t="s">
        <v>1938</v>
      </c>
      <c r="H127" s="7" t="s">
        <v>1378</v>
      </c>
      <c r="I127" s="7"/>
      <c r="K127" s="33" t="s">
        <v>1376</v>
      </c>
      <c r="L127" s="27" t="s">
        <v>1939</v>
      </c>
      <c r="M127" s="7" t="s">
        <v>1378</v>
      </c>
      <c r="O127" s="19" t="s">
        <v>1393</v>
      </c>
      <c r="P127" s="19" t="s">
        <v>1940</v>
      </c>
      <c r="Q127" s="7" t="s">
        <v>1381</v>
      </c>
      <c r="S127" s="19" t="s">
        <v>1376</v>
      </c>
      <c r="T127" s="19" t="s">
        <v>1941</v>
      </c>
      <c r="U127" s="7" t="s">
        <v>1378</v>
      </c>
      <c r="W127" s="19" t="s">
        <v>1393</v>
      </c>
      <c r="X127" s="19" t="s">
        <v>1942</v>
      </c>
      <c r="Y127" s="7" t="s">
        <v>1384</v>
      </c>
    </row>
    <row r="128" spans="1:25" ht="15.95">
      <c r="A128" s="23" t="s">
        <v>1402</v>
      </c>
      <c r="B128" s="8" t="s">
        <v>1574</v>
      </c>
      <c r="C128" s="7" t="s">
        <v>1381</v>
      </c>
      <c r="D128" s="23" t="s">
        <v>1402</v>
      </c>
      <c r="F128" s="34" t="s">
        <v>1376</v>
      </c>
      <c r="G128" s="32" t="s">
        <v>1943</v>
      </c>
      <c r="H128" s="7" t="s">
        <v>1378</v>
      </c>
      <c r="I128" s="7"/>
      <c r="K128" s="33" t="s">
        <v>1376</v>
      </c>
      <c r="L128" s="2" t="s">
        <v>1944</v>
      </c>
      <c r="M128" s="7" t="s">
        <v>1378</v>
      </c>
      <c r="O128" s="19" t="s">
        <v>1393</v>
      </c>
      <c r="P128" s="19" t="s">
        <v>1945</v>
      </c>
      <c r="Q128" s="7" t="s">
        <v>1381</v>
      </c>
      <c r="S128" s="19" t="s">
        <v>1376</v>
      </c>
      <c r="T128" s="19" t="s">
        <v>1946</v>
      </c>
      <c r="U128" s="7" t="s">
        <v>1378</v>
      </c>
      <c r="W128" s="19" t="s">
        <v>1393</v>
      </c>
      <c r="X128" s="19" t="s">
        <v>1947</v>
      </c>
      <c r="Y128" s="7" t="s">
        <v>1384</v>
      </c>
    </row>
    <row r="129" spans="1:25" ht="15.95">
      <c r="A129" s="23" t="s">
        <v>1402</v>
      </c>
      <c r="B129" s="10" t="s">
        <v>1578</v>
      </c>
      <c r="C129" s="7" t="s">
        <v>1381</v>
      </c>
      <c r="D129" s="23" t="s">
        <v>1402</v>
      </c>
      <c r="F129" s="34" t="s">
        <v>1376</v>
      </c>
      <c r="G129" s="32" t="s">
        <v>1948</v>
      </c>
      <c r="H129" s="7" t="s">
        <v>1378</v>
      </c>
      <c r="I129" s="7"/>
      <c r="K129" s="33" t="s">
        <v>1376</v>
      </c>
      <c r="L129" s="1" t="s">
        <v>1949</v>
      </c>
      <c r="M129" s="7" t="s">
        <v>1378</v>
      </c>
      <c r="O129" s="19" t="s">
        <v>1393</v>
      </c>
      <c r="P129" s="19" t="s">
        <v>1535</v>
      </c>
      <c r="Q129" s="7" t="s">
        <v>1384</v>
      </c>
      <c r="S129" s="19" t="s">
        <v>1376</v>
      </c>
      <c r="T129" s="19" t="s">
        <v>1950</v>
      </c>
      <c r="U129" s="7" t="s">
        <v>1378</v>
      </c>
      <c r="W129" s="19" t="s">
        <v>1393</v>
      </c>
      <c r="X129" s="19" t="s">
        <v>1951</v>
      </c>
      <c r="Y129" s="7" t="s">
        <v>1381</v>
      </c>
    </row>
    <row r="130" spans="1:25" ht="15.95">
      <c r="A130" s="23" t="s">
        <v>1402</v>
      </c>
      <c r="B130" s="8" t="s">
        <v>1582</v>
      </c>
      <c r="C130" s="7" t="s">
        <v>1378</v>
      </c>
      <c r="D130" s="23" t="s">
        <v>1402</v>
      </c>
      <c r="F130" s="34" t="s">
        <v>1376</v>
      </c>
      <c r="G130" s="32" t="s">
        <v>1952</v>
      </c>
      <c r="H130" s="7" t="s">
        <v>1378</v>
      </c>
      <c r="I130" s="7"/>
      <c r="K130" s="33" t="s">
        <v>1376</v>
      </c>
      <c r="L130" s="2" t="s">
        <v>1953</v>
      </c>
      <c r="M130" s="7" t="s">
        <v>1378</v>
      </c>
      <c r="O130" s="19" t="s">
        <v>1393</v>
      </c>
      <c r="P130" s="19" t="s">
        <v>1954</v>
      </c>
      <c r="Q130" s="7" t="s">
        <v>1381</v>
      </c>
      <c r="S130" s="19" t="s">
        <v>1376</v>
      </c>
      <c r="T130" s="19" t="s">
        <v>1955</v>
      </c>
      <c r="U130" s="7" t="s">
        <v>1378</v>
      </c>
      <c r="W130" s="19" t="s">
        <v>1393</v>
      </c>
      <c r="X130" s="19" t="s">
        <v>1956</v>
      </c>
      <c r="Y130" s="7" t="s">
        <v>1381</v>
      </c>
    </row>
    <row r="131" spans="1:25" ht="15.95">
      <c r="A131" s="23" t="s">
        <v>1402</v>
      </c>
      <c r="B131" s="8" t="s">
        <v>1458</v>
      </c>
      <c r="C131" s="7" t="s">
        <v>1378</v>
      </c>
      <c r="D131" s="23" t="s">
        <v>1402</v>
      </c>
      <c r="F131" s="34" t="s">
        <v>1376</v>
      </c>
      <c r="G131" s="32" t="s">
        <v>1957</v>
      </c>
      <c r="H131" s="7" t="s">
        <v>1378</v>
      </c>
      <c r="I131" s="7"/>
      <c r="K131" s="33" t="s">
        <v>1376</v>
      </c>
      <c r="L131" s="2" t="s">
        <v>1958</v>
      </c>
      <c r="M131" s="7" t="s">
        <v>1387</v>
      </c>
      <c r="O131" s="19" t="s">
        <v>1393</v>
      </c>
      <c r="P131" s="19" t="s">
        <v>1959</v>
      </c>
      <c r="Q131" s="7" t="s">
        <v>1381</v>
      </c>
      <c r="S131" s="19" t="s">
        <v>1376</v>
      </c>
      <c r="T131" s="19" t="s">
        <v>1960</v>
      </c>
      <c r="U131" s="7" t="s">
        <v>1378</v>
      </c>
      <c r="W131" s="19" t="s">
        <v>1393</v>
      </c>
      <c r="X131" s="19" t="s">
        <v>1961</v>
      </c>
      <c r="Y131" s="7" t="s">
        <v>1384</v>
      </c>
    </row>
    <row r="132" spans="1:25" ht="15.95">
      <c r="A132" s="23" t="s">
        <v>1402</v>
      </c>
      <c r="B132" s="8" t="s">
        <v>1590</v>
      </c>
      <c r="C132" s="7" t="s">
        <v>1416</v>
      </c>
      <c r="D132" s="23" t="s">
        <v>1402</v>
      </c>
      <c r="F132" s="34" t="s">
        <v>1376</v>
      </c>
      <c r="G132" s="32" t="s">
        <v>1962</v>
      </c>
      <c r="H132" s="7" t="s">
        <v>1378</v>
      </c>
      <c r="I132" s="7"/>
      <c r="K132" s="33" t="s">
        <v>1376</v>
      </c>
      <c r="L132" s="27" t="s">
        <v>1963</v>
      </c>
      <c r="M132" s="7" t="s">
        <v>1378</v>
      </c>
      <c r="O132" s="19" t="s">
        <v>1393</v>
      </c>
      <c r="P132" s="19" t="s">
        <v>1964</v>
      </c>
      <c r="Q132" s="7" t="s">
        <v>1378</v>
      </c>
      <c r="S132" s="19" t="s">
        <v>1376</v>
      </c>
      <c r="T132" s="19" t="s">
        <v>1965</v>
      </c>
      <c r="U132" s="7" t="s">
        <v>1378</v>
      </c>
      <c r="W132" s="19" t="s">
        <v>1393</v>
      </c>
      <c r="X132" s="19" t="s">
        <v>1966</v>
      </c>
      <c r="Y132" s="7" t="s">
        <v>1384</v>
      </c>
    </row>
    <row r="133" spans="1:25" ht="15.95">
      <c r="A133" s="23" t="s">
        <v>1402</v>
      </c>
      <c r="B133" s="8" t="s">
        <v>1594</v>
      </c>
      <c r="C133" s="7" t="s">
        <v>1378</v>
      </c>
      <c r="D133" s="23" t="s">
        <v>1402</v>
      </c>
      <c r="F133" s="34" t="s">
        <v>1376</v>
      </c>
      <c r="G133" s="32" t="s">
        <v>1967</v>
      </c>
      <c r="H133" s="7" t="s">
        <v>1378</v>
      </c>
      <c r="I133" s="7"/>
      <c r="K133" s="33" t="s">
        <v>1376</v>
      </c>
      <c r="L133" s="2" t="s">
        <v>1968</v>
      </c>
      <c r="M133" s="7" t="s">
        <v>1378</v>
      </c>
      <c r="O133" s="19" t="s">
        <v>1393</v>
      </c>
      <c r="P133" s="19" t="s">
        <v>1969</v>
      </c>
      <c r="Q133" s="7" t="s">
        <v>1381</v>
      </c>
      <c r="S133" s="19" t="s">
        <v>1376</v>
      </c>
      <c r="T133" s="19" t="s">
        <v>1970</v>
      </c>
      <c r="U133" s="7" t="s">
        <v>1378</v>
      </c>
      <c r="W133" s="19" t="s">
        <v>1393</v>
      </c>
      <c r="X133" s="19" t="s">
        <v>1971</v>
      </c>
      <c r="Y133" s="7" t="s">
        <v>1384</v>
      </c>
    </row>
    <row r="134" spans="1:25" ht="15.95">
      <c r="A134" s="23" t="s">
        <v>1402</v>
      </c>
      <c r="B134" s="8" t="s">
        <v>1598</v>
      </c>
      <c r="C134" s="7" t="s">
        <v>1378</v>
      </c>
      <c r="D134" s="23" t="s">
        <v>1402</v>
      </c>
      <c r="F134" s="34" t="s">
        <v>1376</v>
      </c>
      <c r="G134" s="32" t="s">
        <v>1972</v>
      </c>
      <c r="H134" s="7" t="s">
        <v>1378</v>
      </c>
      <c r="I134" s="7"/>
      <c r="K134" s="33" t="s">
        <v>1376</v>
      </c>
      <c r="L134" s="2" t="s">
        <v>1973</v>
      </c>
      <c r="M134" s="7" t="s">
        <v>1416</v>
      </c>
      <c r="O134" s="19" t="s">
        <v>1393</v>
      </c>
      <c r="P134" s="19" t="s">
        <v>1974</v>
      </c>
      <c r="Q134" s="7" t="s">
        <v>1381</v>
      </c>
      <c r="S134" s="19" t="s">
        <v>1376</v>
      </c>
      <c r="T134" s="19" t="s">
        <v>1936</v>
      </c>
      <c r="U134" s="7" t="s">
        <v>1378</v>
      </c>
      <c r="W134" s="19" t="s">
        <v>1393</v>
      </c>
      <c r="X134" s="19" t="s">
        <v>1975</v>
      </c>
      <c r="Y134" s="7" t="s">
        <v>1384</v>
      </c>
    </row>
    <row r="135" spans="1:25" ht="15.95">
      <c r="A135" s="23" t="s">
        <v>1402</v>
      </c>
      <c r="B135" s="8" t="s">
        <v>1601</v>
      </c>
      <c r="C135" s="7" t="s">
        <v>1381</v>
      </c>
      <c r="D135" s="23" t="s">
        <v>1402</v>
      </c>
      <c r="F135" s="34" t="s">
        <v>1376</v>
      </c>
      <c r="G135" s="32" t="s">
        <v>1976</v>
      </c>
      <c r="H135" s="7" t="s">
        <v>1378</v>
      </c>
      <c r="I135" s="7"/>
      <c r="K135" s="35" t="s">
        <v>1402</v>
      </c>
      <c r="L135" s="27" t="s">
        <v>1977</v>
      </c>
      <c r="M135" s="7" t="s">
        <v>1378</v>
      </c>
      <c r="O135" s="19" t="s">
        <v>1588</v>
      </c>
      <c r="P135" s="19" t="s">
        <v>1383</v>
      </c>
      <c r="Q135" s="7" t="s">
        <v>1384</v>
      </c>
      <c r="S135" s="19" t="s">
        <v>1376</v>
      </c>
      <c r="T135" s="19" t="s">
        <v>1978</v>
      </c>
      <c r="U135" s="7" t="s">
        <v>1378</v>
      </c>
      <c r="W135" s="19" t="s">
        <v>1393</v>
      </c>
      <c r="X135" s="19" t="s">
        <v>1979</v>
      </c>
      <c r="Y135" s="7" t="s">
        <v>1384</v>
      </c>
    </row>
    <row r="136" spans="1:25" ht="15.95">
      <c r="A136" s="23" t="s">
        <v>1402</v>
      </c>
      <c r="B136" s="8" t="s">
        <v>1605</v>
      </c>
      <c r="C136" s="7" t="s">
        <v>1381</v>
      </c>
      <c r="D136" s="23" t="s">
        <v>1402</v>
      </c>
      <c r="F136" s="34" t="s">
        <v>1376</v>
      </c>
      <c r="G136" s="32" t="s">
        <v>1980</v>
      </c>
      <c r="H136" s="7" t="s">
        <v>1378</v>
      </c>
      <c r="I136" s="7"/>
      <c r="K136" s="35" t="s">
        <v>1402</v>
      </c>
      <c r="L136" s="27" t="s">
        <v>1981</v>
      </c>
      <c r="M136" s="7" t="s">
        <v>1384</v>
      </c>
      <c r="O136" s="19" t="s">
        <v>1412</v>
      </c>
      <c r="P136" s="19" t="s">
        <v>1982</v>
      </c>
      <c r="Q136" s="7" t="s">
        <v>1378</v>
      </c>
      <c r="S136" s="19" t="s">
        <v>1402</v>
      </c>
      <c r="T136" s="19" t="s">
        <v>1983</v>
      </c>
      <c r="U136" s="7" t="s">
        <v>1381</v>
      </c>
      <c r="W136" s="19" t="s">
        <v>1393</v>
      </c>
      <c r="X136" s="19" t="s">
        <v>1984</v>
      </c>
      <c r="Y136" s="7" t="s">
        <v>1384</v>
      </c>
    </row>
    <row r="137" spans="1:25" ht="15.95">
      <c r="A137" s="23" t="s">
        <v>1402</v>
      </c>
      <c r="B137" s="8" t="s">
        <v>1609</v>
      </c>
      <c r="C137" s="7" t="s">
        <v>1381</v>
      </c>
      <c r="D137" s="23" t="s">
        <v>1402</v>
      </c>
      <c r="F137" s="34" t="s">
        <v>1376</v>
      </c>
      <c r="G137" s="32" t="s">
        <v>1985</v>
      </c>
      <c r="H137" s="7" t="s">
        <v>1378</v>
      </c>
      <c r="I137" s="7"/>
      <c r="K137" s="35" t="s">
        <v>1402</v>
      </c>
      <c r="L137" s="27" t="s">
        <v>1986</v>
      </c>
      <c r="M137" s="7" t="s">
        <v>1378</v>
      </c>
      <c r="O137" s="19" t="s">
        <v>1412</v>
      </c>
      <c r="P137" s="19" t="s">
        <v>1987</v>
      </c>
      <c r="Q137" s="7" t="s">
        <v>1378</v>
      </c>
      <c r="S137" s="19" t="s">
        <v>1402</v>
      </c>
      <c r="T137" s="19" t="s">
        <v>1988</v>
      </c>
      <c r="U137" s="7" t="s">
        <v>1381</v>
      </c>
      <c r="W137" s="19" t="s">
        <v>1393</v>
      </c>
      <c r="X137" s="19" t="s">
        <v>1989</v>
      </c>
      <c r="Y137" s="7" t="s">
        <v>1381</v>
      </c>
    </row>
    <row r="138" spans="1:25" ht="15.95">
      <c r="A138" s="23" t="s">
        <v>1402</v>
      </c>
      <c r="B138" s="8" t="s">
        <v>1990</v>
      </c>
      <c r="C138" s="7" t="s">
        <v>1381</v>
      </c>
      <c r="D138" s="23" t="s">
        <v>1402</v>
      </c>
      <c r="F138" s="34" t="s">
        <v>1376</v>
      </c>
      <c r="G138" s="32" t="s">
        <v>1991</v>
      </c>
      <c r="H138" s="7" t="s">
        <v>1378</v>
      </c>
      <c r="I138" s="7"/>
      <c r="K138" s="35" t="s">
        <v>1402</v>
      </c>
      <c r="L138" s="27" t="s">
        <v>1992</v>
      </c>
      <c r="M138" s="7" t="s">
        <v>1378</v>
      </c>
      <c r="O138" s="19" t="s">
        <v>1412</v>
      </c>
      <c r="P138" s="19" t="s">
        <v>1993</v>
      </c>
      <c r="Q138" s="7" t="s">
        <v>1378</v>
      </c>
      <c r="S138" s="19" t="s">
        <v>1402</v>
      </c>
      <c r="T138" s="19" t="s">
        <v>1994</v>
      </c>
      <c r="U138" s="7" t="s">
        <v>1381</v>
      </c>
      <c r="W138" s="19" t="s">
        <v>1393</v>
      </c>
      <c r="X138" s="19" t="s">
        <v>1791</v>
      </c>
      <c r="Y138" s="7" t="s">
        <v>1381</v>
      </c>
    </row>
    <row r="139" spans="1:25" ht="17.100000000000001">
      <c r="A139" s="23" t="s">
        <v>1402</v>
      </c>
      <c r="B139" s="64" t="s">
        <v>1995</v>
      </c>
      <c r="C139" s="7" t="s">
        <v>1378</v>
      </c>
      <c r="D139" s="23" t="s">
        <v>1402</v>
      </c>
      <c r="F139" s="34" t="s">
        <v>1376</v>
      </c>
      <c r="G139" s="32" t="s">
        <v>1996</v>
      </c>
      <c r="H139" s="7" t="s">
        <v>1378</v>
      </c>
      <c r="I139" s="7"/>
      <c r="K139" s="35" t="s">
        <v>1402</v>
      </c>
      <c r="L139" s="27" t="s">
        <v>1461</v>
      </c>
      <c r="M139" s="7" t="s">
        <v>1387</v>
      </c>
      <c r="O139" s="19" t="s">
        <v>1412</v>
      </c>
      <c r="P139" s="19" t="s">
        <v>1997</v>
      </c>
      <c r="Q139" s="7" t="s">
        <v>1378</v>
      </c>
      <c r="S139" s="19" t="s">
        <v>1402</v>
      </c>
      <c r="T139" s="19" t="s">
        <v>1998</v>
      </c>
      <c r="U139" s="7" t="s">
        <v>1381</v>
      </c>
      <c r="W139" s="19" t="s">
        <v>1393</v>
      </c>
      <c r="X139" s="19" t="s">
        <v>1999</v>
      </c>
      <c r="Y139" s="7" t="s">
        <v>1384</v>
      </c>
    </row>
    <row r="140" spans="1:25" ht="15.95">
      <c r="A140" s="23" t="s">
        <v>1402</v>
      </c>
      <c r="B140" s="8" t="s">
        <v>2000</v>
      </c>
      <c r="C140" s="7" t="s">
        <v>1381</v>
      </c>
      <c r="D140" s="23" t="s">
        <v>1402</v>
      </c>
      <c r="F140" s="23" t="s">
        <v>1402</v>
      </c>
      <c r="G140" s="24" t="s">
        <v>2001</v>
      </c>
      <c r="H140" s="7" t="s">
        <v>1381</v>
      </c>
      <c r="I140" s="7"/>
      <c r="K140" s="35" t="s">
        <v>1402</v>
      </c>
      <c r="L140" s="27" t="s">
        <v>2002</v>
      </c>
      <c r="M140" s="7" t="s">
        <v>1378</v>
      </c>
      <c r="O140" s="19" t="s">
        <v>1412</v>
      </c>
      <c r="P140" s="19" t="s">
        <v>2003</v>
      </c>
      <c r="Q140" s="7" t="s">
        <v>1378</v>
      </c>
      <c r="S140" s="19" t="s">
        <v>1402</v>
      </c>
      <c r="T140" s="19" t="s">
        <v>2004</v>
      </c>
      <c r="U140" s="7" t="s">
        <v>1378</v>
      </c>
      <c r="W140" s="19" t="s">
        <v>1393</v>
      </c>
      <c r="X140" s="19" t="s">
        <v>2005</v>
      </c>
      <c r="Y140" s="7" t="s">
        <v>1384</v>
      </c>
    </row>
    <row r="141" spans="1:25" ht="15.95">
      <c r="A141" s="23" t="s">
        <v>1402</v>
      </c>
      <c r="B141" s="8" t="s">
        <v>2006</v>
      </c>
      <c r="C141" s="7" t="s">
        <v>1381</v>
      </c>
      <c r="D141" s="23" t="s">
        <v>1402</v>
      </c>
      <c r="F141" s="23" t="s">
        <v>1402</v>
      </c>
      <c r="G141" s="24" t="s">
        <v>1674</v>
      </c>
      <c r="H141" s="7" t="s">
        <v>1378</v>
      </c>
      <c r="I141" s="7"/>
      <c r="K141" s="35" t="s">
        <v>1402</v>
      </c>
      <c r="L141" s="27" t="s">
        <v>2007</v>
      </c>
      <c r="M141" s="7" t="s">
        <v>1416</v>
      </c>
      <c r="O141" s="19" t="s">
        <v>1412</v>
      </c>
      <c r="P141" s="19" t="s">
        <v>2008</v>
      </c>
      <c r="Q141" s="7" t="s">
        <v>1378</v>
      </c>
      <c r="S141" s="19" t="s">
        <v>1402</v>
      </c>
      <c r="T141" s="19" t="s">
        <v>2009</v>
      </c>
      <c r="U141" s="7" t="s">
        <v>1381</v>
      </c>
      <c r="W141" s="19" t="s">
        <v>1393</v>
      </c>
      <c r="X141" s="19" t="s">
        <v>2010</v>
      </c>
      <c r="Y141" s="7" t="s">
        <v>1384</v>
      </c>
    </row>
    <row r="142" spans="1:25" ht="15.95">
      <c r="A142" s="23" t="s">
        <v>1402</v>
      </c>
      <c r="B142" s="8" t="s">
        <v>1622</v>
      </c>
      <c r="C142" s="7" t="s">
        <v>1381</v>
      </c>
      <c r="D142" s="23" t="s">
        <v>1402</v>
      </c>
      <c r="F142" s="23" t="s">
        <v>1402</v>
      </c>
      <c r="G142" s="24" t="s">
        <v>2011</v>
      </c>
      <c r="H142" s="7" t="s">
        <v>1378</v>
      </c>
      <c r="I142" s="7"/>
      <c r="K142" s="35" t="s">
        <v>1402</v>
      </c>
      <c r="L142" s="27" t="s">
        <v>2012</v>
      </c>
      <c r="M142" s="7" t="s">
        <v>1416</v>
      </c>
      <c r="O142" s="19" t="s">
        <v>1412</v>
      </c>
      <c r="P142" s="19" t="s">
        <v>2013</v>
      </c>
      <c r="Q142" s="7" t="s">
        <v>1378</v>
      </c>
      <c r="S142" s="19" t="s">
        <v>1402</v>
      </c>
      <c r="T142" s="19" t="s">
        <v>2014</v>
      </c>
      <c r="U142" s="7" t="s">
        <v>1381</v>
      </c>
      <c r="W142" s="19" t="s">
        <v>1393</v>
      </c>
      <c r="X142" s="19" t="s">
        <v>2015</v>
      </c>
      <c r="Y142" s="7" t="s">
        <v>1384</v>
      </c>
    </row>
    <row r="143" spans="1:25" ht="15.95">
      <c r="A143" s="23" t="s">
        <v>1402</v>
      </c>
      <c r="B143" s="8" t="s">
        <v>1638</v>
      </c>
      <c r="C143" s="7" t="s">
        <v>1381</v>
      </c>
      <c r="D143" s="23" t="s">
        <v>1402</v>
      </c>
      <c r="F143" s="23" t="s">
        <v>1402</v>
      </c>
      <c r="G143" s="20" t="s">
        <v>2016</v>
      </c>
      <c r="H143" s="7" t="s">
        <v>1381</v>
      </c>
      <c r="I143" s="7"/>
      <c r="K143" s="35" t="s">
        <v>1402</v>
      </c>
      <c r="L143" s="27" t="s">
        <v>1813</v>
      </c>
      <c r="M143" s="7" t="s">
        <v>1387</v>
      </c>
      <c r="S143" s="19" t="s">
        <v>1402</v>
      </c>
      <c r="T143" s="19" t="s">
        <v>2017</v>
      </c>
      <c r="U143" s="7" t="s">
        <v>1381</v>
      </c>
      <c r="W143" s="19" t="s">
        <v>1588</v>
      </c>
      <c r="X143" s="19" t="s">
        <v>2018</v>
      </c>
      <c r="Y143" s="7" t="s">
        <v>1381</v>
      </c>
    </row>
    <row r="144" spans="1:25" ht="15.95">
      <c r="A144" s="23" t="s">
        <v>1402</v>
      </c>
      <c r="B144" s="8" t="s">
        <v>2019</v>
      </c>
      <c r="C144" s="7" t="s">
        <v>1381</v>
      </c>
      <c r="D144" s="23" t="s">
        <v>1402</v>
      </c>
      <c r="F144" s="23" t="s">
        <v>1402</v>
      </c>
      <c r="G144" s="24" t="s">
        <v>1578</v>
      </c>
      <c r="H144" s="7" t="s">
        <v>1381</v>
      </c>
      <c r="I144" s="7"/>
      <c r="K144" s="35" t="s">
        <v>1402</v>
      </c>
      <c r="L144" s="27" t="s">
        <v>2020</v>
      </c>
      <c r="M144" s="7" t="s">
        <v>1381</v>
      </c>
      <c r="S144" s="19" t="s">
        <v>1402</v>
      </c>
      <c r="T144" s="19" t="s">
        <v>2021</v>
      </c>
      <c r="U144" s="7" t="s">
        <v>1381</v>
      </c>
      <c r="W144" s="19" t="s">
        <v>1412</v>
      </c>
      <c r="X144" s="19" t="s">
        <v>2022</v>
      </c>
      <c r="Y144" s="7" t="s">
        <v>1378</v>
      </c>
    </row>
    <row r="145" spans="1:25" ht="15.95">
      <c r="A145" s="23" t="s">
        <v>1402</v>
      </c>
      <c r="B145" s="8" t="s">
        <v>2023</v>
      </c>
      <c r="C145" s="7" t="s">
        <v>1378</v>
      </c>
      <c r="D145" s="23" t="s">
        <v>1402</v>
      </c>
      <c r="F145" s="23" t="s">
        <v>1402</v>
      </c>
      <c r="G145" s="24" t="s">
        <v>1590</v>
      </c>
      <c r="H145" s="7" t="s">
        <v>1381</v>
      </c>
      <c r="I145" s="7"/>
      <c r="K145" s="35" t="s">
        <v>1402</v>
      </c>
      <c r="L145" s="27" t="s">
        <v>2024</v>
      </c>
      <c r="M145" s="7" t="s">
        <v>1378</v>
      </c>
      <c r="O145" s="19" t="s">
        <v>2025</v>
      </c>
      <c r="Q145" s="7"/>
      <c r="S145" s="19" t="s">
        <v>1402</v>
      </c>
      <c r="T145" s="19" t="s">
        <v>2026</v>
      </c>
      <c r="U145" s="7" t="s">
        <v>1381</v>
      </c>
      <c r="W145" s="19" t="s">
        <v>1412</v>
      </c>
      <c r="X145" s="19" t="s">
        <v>2027</v>
      </c>
      <c r="Y145" s="7" t="s">
        <v>1378</v>
      </c>
    </row>
    <row r="146" spans="1:25" ht="15.95">
      <c r="A146" s="23" t="s">
        <v>1393</v>
      </c>
      <c r="B146" s="8" t="s">
        <v>1626</v>
      </c>
      <c r="C146" s="7" t="s">
        <v>1381</v>
      </c>
      <c r="D146" s="23" t="s">
        <v>1393</v>
      </c>
      <c r="F146" s="23" t="s">
        <v>1402</v>
      </c>
      <c r="G146" s="24" t="s">
        <v>2028</v>
      </c>
      <c r="H146" s="7" t="s">
        <v>1381</v>
      </c>
      <c r="I146" s="7"/>
      <c r="K146" s="35" t="s">
        <v>1402</v>
      </c>
      <c r="L146" s="27" t="s">
        <v>2029</v>
      </c>
      <c r="M146" s="7" t="s">
        <v>1416</v>
      </c>
      <c r="O146" s="19" t="s">
        <v>1376</v>
      </c>
      <c r="P146" s="19" t="s">
        <v>2030</v>
      </c>
      <c r="Q146" s="7" t="s">
        <v>1387</v>
      </c>
      <c r="S146" s="19" t="s">
        <v>1402</v>
      </c>
      <c r="T146" s="19" t="s">
        <v>2031</v>
      </c>
      <c r="U146" s="7" t="s">
        <v>1381</v>
      </c>
    </row>
    <row r="147" spans="1:25" ht="15.95">
      <c r="A147" s="23" t="s">
        <v>1393</v>
      </c>
      <c r="B147" s="8" t="s">
        <v>1628</v>
      </c>
      <c r="C147" s="7" t="s">
        <v>1381</v>
      </c>
      <c r="D147" s="23" t="s">
        <v>1393</v>
      </c>
      <c r="F147" s="23" t="s">
        <v>1402</v>
      </c>
      <c r="G147" s="24" t="s">
        <v>1478</v>
      </c>
      <c r="H147" s="7" t="s">
        <v>1381</v>
      </c>
      <c r="I147" s="7"/>
      <c r="K147" s="35" t="s">
        <v>1402</v>
      </c>
      <c r="L147" s="27" t="s">
        <v>2032</v>
      </c>
      <c r="M147" s="7" t="s">
        <v>1381</v>
      </c>
      <c r="O147" s="19" t="s">
        <v>1376</v>
      </c>
      <c r="P147" s="19" t="s">
        <v>2033</v>
      </c>
      <c r="Q147" s="7" t="s">
        <v>1387</v>
      </c>
      <c r="S147" s="19" t="s">
        <v>1402</v>
      </c>
      <c r="T147" s="19" t="s">
        <v>1478</v>
      </c>
      <c r="U147" s="7" t="s">
        <v>1381</v>
      </c>
      <c r="W147" s="17" t="s">
        <v>2034</v>
      </c>
    </row>
    <row r="148" spans="1:25" ht="15.95">
      <c r="A148" s="23" t="s">
        <v>1393</v>
      </c>
      <c r="B148" s="8" t="s">
        <v>1632</v>
      </c>
      <c r="C148" s="7" t="s">
        <v>1378</v>
      </c>
      <c r="D148" s="23" t="s">
        <v>1393</v>
      </c>
      <c r="F148" s="23" t="s">
        <v>1402</v>
      </c>
      <c r="G148" s="24" t="s">
        <v>2035</v>
      </c>
      <c r="H148" s="7" t="s">
        <v>1381</v>
      </c>
      <c r="I148" s="7"/>
      <c r="K148" s="35" t="s">
        <v>1402</v>
      </c>
      <c r="L148" s="27" t="s">
        <v>2036</v>
      </c>
      <c r="M148" s="7" t="s">
        <v>1384</v>
      </c>
      <c r="O148" s="19" t="s">
        <v>1376</v>
      </c>
      <c r="P148" s="19" t="s">
        <v>2037</v>
      </c>
      <c r="Q148" s="7" t="s">
        <v>1378</v>
      </c>
      <c r="S148" s="19" t="s">
        <v>1402</v>
      </c>
      <c r="T148" s="19" t="s">
        <v>2038</v>
      </c>
      <c r="U148" s="7" t="s">
        <v>1381</v>
      </c>
      <c r="W148" t="s">
        <v>1376</v>
      </c>
      <c r="X148" t="s">
        <v>1936</v>
      </c>
      <c r="Y148" s="7" t="s">
        <v>1378</v>
      </c>
    </row>
    <row r="149" spans="1:25" ht="15.95">
      <c r="A149" s="23" t="s">
        <v>1393</v>
      </c>
      <c r="B149" s="8" t="s">
        <v>1637</v>
      </c>
      <c r="C149" s="7" t="s">
        <v>1384</v>
      </c>
      <c r="D149" s="23" t="s">
        <v>1393</v>
      </c>
      <c r="F149" s="23" t="s">
        <v>1402</v>
      </c>
      <c r="G149" s="24" t="s">
        <v>2039</v>
      </c>
      <c r="H149" s="7" t="s">
        <v>1381</v>
      </c>
      <c r="I149" s="7"/>
      <c r="K149" s="35" t="s">
        <v>1402</v>
      </c>
      <c r="L149" s="27" t="s">
        <v>2040</v>
      </c>
      <c r="M149" s="7" t="s">
        <v>1384</v>
      </c>
      <c r="O149" s="19" t="s">
        <v>1376</v>
      </c>
      <c r="P149" s="19" t="s">
        <v>2041</v>
      </c>
      <c r="Q149" s="7" t="s">
        <v>1378</v>
      </c>
      <c r="S149" s="19" t="s">
        <v>1402</v>
      </c>
      <c r="T149" s="19" t="s">
        <v>2042</v>
      </c>
      <c r="U149" s="7" t="s">
        <v>1381</v>
      </c>
      <c r="W149" t="s">
        <v>1402</v>
      </c>
      <c r="X149" t="s">
        <v>1983</v>
      </c>
      <c r="Y149" s="7" t="s">
        <v>1381</v>
      </c>
    </row>
    <row r="150" spans="1:25" ht="15.95">
      <c r="A150" s="23" t="s">
        <v>1393</v>
      </c>
      <c r="B150" s="8" t="s">
        <v>1642</v>
      </c>
      <c r="C150" s="7" t="s">
        <v>1378</v>
      </c>
      <c r="D150" s="23" t="s">
        <v>1393</v>
      </c>
      <c r="F150" s="23" t="s">
        <v>1402</v>
      </c>
      <c r="G150" s="24" t="s">
        <v>2043</v>
      </c>
      <c r="H150" s="7" t="s">
        <v>1381</v>
      </c>
      <c r="I150" s="7"/>
      <c r="K150" s="35" t="s">
        <v>1402</v>
      </c>
      <c r="L150" s="27" t="s">
        <v>2044</v>
      </c>
      <c r="M150" s="7" t="s">
        <v>1416</v>
      </c>
      <c r="O150" s="19" t="s">
        <v>1376</v>
      </c>
      <c r="P150" s="19" t="s">
        <v>2045</v>
      </c>
      <c r="Q150" s="7" t="s">
        <v>1378</v>
      </c>
      <c r="S150" s="19" t="s">
        <v>1393</v>
      </c>
      <c r="T150" s="19" t="s">
        <v>2046</v>
      </c>
      <c r="U150" s="7" t="s">
        <v>1378</v>
      </c>
      <c r="W150" t="s">
        <v>1402</v>
      </c>
      <c r="X150" t="s">
        <v>1988</v>
      </c>
      <c r="Y150" s="7" t="s">
        <v>1381</v>
      </c>
    </row>
    <row r="151" spans="1:25" ht="15.95">
      <c r="A151" s="23" t="s">
        <v>1393</v>
      </c>
      <c r="B151" s="8" t="s">
        <v>1647</v>
      </c>
      <c r="C151" s="7" t="s">
        <v>1378</v>
      </c>
      <c r="D151" s="23" t="s">
        <v>1393</v>
      </c>
      <c r="F151" s="23" t="s">
        <v>1402</v>
      </c>
      <c r="G151" s="24" t="s">
        <v>1485</v>
      </c>
      <c r="H151" s="7" t="s">
        <v>1381</v>
      </c>
      <c r="I151" s="7"/>
      <c r="K151" s="35" t="s">
        <v>1402</v>
      </c>
      <c r="L151" s="27" t="s">
        <v>2047</v>
      </c>
      <c r="M151" s="7" t="s">
        <v>1378</v>
      </c>
      <c r="O151" s="19" t="s">
        <v>1376</v>
      </c>
      <c r="P151" s="19" t="s">
        <v>2048</v>
      </c>
      <c r="Q151" s="7" t="s">
        <v>1387</v>
      </c>
      <c r="S151" s="19" t="s">
        <v>1393</v>
      </c>
      <c r="T151" s="19" t="s">
        <v>2049</v>
      </c>
      <c r="U151" s="7" t="s">
        <v>1381</v>
      </c>
      <c r="W151" t="s">
        <v>1402</v>
      </c>
      <c r="X151" t="s">
        <v>1994</v>
      </c>
      <c r="Y151" s="7" t="s">
        <v>1381</v>
      </c>
    </row>
    <row r="152" spans="1:25" ht="15.95">
      <c r="A152" s="23" t="s">
        <v>1393</v>
      </c>
      <c r="B152" s="8" t="s">
        <v>1651</v>
      </c>
      <c r="C152" s="7" t="s">
        <v>1381</v>
      </c>
      <c r="D152" s="23" t="s">
        <v>1393</v>
      </c>
      <c r="F152" s="23" t="s">
        <v>1402</v>
      </c>
      <c r="G152" s="24" t="s">
        <v>2050</v>
      </c>
      <c r="H152" s="7" t="s">
        <v>1381</v>
      </c>
      <c r="I152" s="7"/>
      <c r="K152" s="28" t="s">
        <v>1393</v>
      </c>
      <c r="L152" s="27" t="s">
        <v>2051</v>
      </c>
      <c r="M152" s="7" t="s">
        <v>1378</v>
      </c>
      <c r="O152" s="19" t="s">
        <v>1376</v>
      </c>
      <c r="P152" s="19" t="s">
        <v>2052</v>
      </c>
      <c r="Q152" s="7" t="s">
        <v>1387</v>
      </c>
      <c r="S152" s="19" t="s">
        <v>1393</v>
      </c>
      <c r="T152" s="19" t="s">
        <v>2053</v>
      </c>
      <c r="U152" s="7" t="s">
        <v>1384</v>
      </c>
      <c r="W152" t="s">
        <v>1402</v>
      </c>
      <c r="X152" t="s">
        <v>1998</v>
      </c>
      <c r="Y152" s="7" t="s">
        <v>1381</v>
      </c>
    </row>
    <row r="153" spans="1:25" ht="15.95">
      <c r="A153" s="23" t="s">
        <v>1393</v>
      </c>
      <c r="B153" s="8" t="s">
        <v>1656</v>
      </c>
      <c r="C153" s="7" t="s">
        <v>1384</v>
      </c>
      <c r="D153" s="23" t="s">
        <v>1393</v>
      </c>
      <c r="F153" s="23" t="s">
        <v>1402</v>
      </c>
      <c r="G153" s="24" t="s">
        <v>2054</v>
      </c>
      <c r="H153" s="7" t="s">
        <v>1378</v>
      </c>
      <c r="I153" s="7"/>
      <c r="K153" s="28" t="s">
        <v>1393</v>
      </c>
      <c r="L153" s="27" t="s">
        <v>2055</v>
      </c>
      <c r="M153" s="7" t="s">
        <v>1416</v>
      </c>
      <c r="O153" s="19" t="s">
        <v>1376</v>
      </c>
      <c r="P153" s="19" t="s">
        <v>2056</v>
      </c>
      <c r="Q153" s="7" t="s">
        <v>1378</v>
      </c>
      <c r="S153" s="19" t="s">
        <v>1393</v>
      </c>
      <c r="T153" s="19" t="s">
        <v>2057</v>
      </c>
      <c r="U153" s="7" t="s">
        <v>1378</v>
      </c>
      <c r="W153" t="s">
        <v>1402</v>
      </c>
      <c r="X153" t="s">
        <v>2004</v>
      </c>
      <c r="Y153" s="7" t="s">
        <v>1378</v>
      </c>
    </row>
    <row r="154" spans="1:25" ht="15.95">
      <c r="A154" s="23" t="s">
        <v>1393</v>
      </c>
      <c r="B154" s="8" t="s">
        <v>1661</v>
      </c>
      <c r="C154" s="7" t="s">
        <v>1384</v>
      </c>
      <c r="D154" s="23" t="s">
        <v>1393</v>
      </c>
      <c r="F154" s="23" t="s">
        <v>1402</v>
      </c>
      <c r="G154" s="25" t="s">
        <v>2058</v>
      </c>
      <c r="H154" s="7" t="s">
        <v>1381</v>
      </c>
      <c r="I154" s="7"/>
      <c r="K154" s="28" t="s">
        <v>1393</v>
      </c>
      <c r="L154" s="27" t="s">
        <v>2059</v>
      </c>
      <c r="M154" s="7" t="s">
        <v>1416</v>
      </c>
      <c r="O154" s="19" t="s">
        <v>1376</v>
      </c>
      <c r="P154" s="19" t="s">
        <v>2060</v>
      </c>
      <c r="Q154" s="7" t="s">
        <v>1387</v>
      </c>
      <c r="S154" s="19" t="s">
        <v>1393</v>
      </c>
      <c r="T154" s="19" t="s">
        <v>2061</v>
      </c>
      <c r="U154" s="7" t="s">
        <v>1381</v>
      </c>
      <c r="W154" t="s">
        <v>1402</v>
      </c>
      <c r="X154" t="s">
        <v>2009</v>
      </c>
      <c r="Y154" s="7" t="s">
        <v>1381</v>
      </c>
    </row>
    <row r="155" spans="1:25" ht="15.95">
      <c r="A155" s="23" t="s">
        <v>1393</v>
      </c>
      <c r="B155" s="10" t="s">
        <v>1665</v>
      </c>
      <c r="C155" s="7" t="s">
        <v>1381</v>
      </c>
      <c r="D155" s="23" t="s">
        <v>1393</v>
      </c>
      <c r="F155" s="23" t="s">
        <v>1402</v>
      </c>
      <c r="G155" s="24" t="s">
        <v>2023</v>
      </c>
      <c r="H155" s="7" t="s">
        <v>1381</v>
      </c>
      <c r="I155" s="7"/>
      <c r="K155" s="28" t="s">
        <v>1393</v>
      </c>
      <c r="L155" s="2" t="s">
        <v>2062</v>
      </c>
      <c r="M155" s="7" t="s">
        <v>1378</v>
      </c>
      <c r="O155" s="19" t="s">
        <v>1376</v>
      </c>
      <c r="P155" s="19" t="s">
        <v>2063</v>
      </c>
      <c r="Q155" s="7" t="s">
        <v>1378</v>
      </c>
      <c r="S155" s="19" t="s">
        <v>1393</v>
      </c>
      <c r="T155" s="19" t="s">
        <v>2064</v>
      </c>
      <c r="U155" s="7" t="s">
        <v>1416</v>
      </c>
      <c r="W155" t="s">
        <v>1402</v>
      </c>
      <c r="X155" t="s">
        <v>2014</v>
      </c>
      <c r="Y155" s="7" t="s">
        <v>1381</v>
      </c>
    </row>
    <row r="156" spans="1:25" ht="15.95">
      <c r="A156" s="23" t="s">
        <v>1393</v>
      </c>
      <c r="B156" s="8" t="s">
        <v>1669</v>
      </c>
      <c r="C156" s="7" t="s">
        <v>1378</v>
      </c>
      <c r="D156" s="23" t="s">
        <v>1393</v>
      </c>
      <c r="F156" s="23" t="s">
        <v>1393</v>
      </c>
      <c r="G156" s="24" t="s">
        <v>2065</v>
      </c>
      <c r="H156" s="7" t="s">
        <v>1381</v>
      </c>
      <c r="I156" s="7"/>
      <c r="K156" s="28" t="s">
        <v>1393</v>
      </c>
      <c r="L156" s="2" t="s">
        <v>2066</v>
      </c>
      <c r="M156" s="7" t="s">
        <v>1416</v>
      </c>
      <c r="O156" s="19" t="s">
        <v>1376</v>
      </c>
      <c r="P156" s="19" t="s">
        <v>2067</v>
      </c>
      <c r="Q156" s="7" t="s">
        <v>1416</v>
      </c>
      <c r="S156" s="19" t="s">
        <v>1393</v>
      </c>
      <c r="T156" s="19" t="s">
        <v>2068</v>
      </c>
      <c r="U156" s="7" t="s">
        <v>1378</v>
      </c>
      <c r="W156" t="s">
        <v>1402</v>
      </c>
      <c r="X156" t="s">
        <v>2017</v>
      </c>
      <c r="Y156" s="7" t="s">
        <v>1381</v>
      </c>
    </row>
    <row r="157" spans="1:25" ht="15.95">
      <c r="A157" s="23" t="s">
        <v>1393</v>
      </c>
      <c r="B157" s="8" t="s">
        <v>1449</v>
      </c>
      <c r="C157" s="7" t="s">
        <v>1381</v>
      </c>
      <c r="D157" s="23" t="s">
        <v>1393</v>
      </c>
      <c r="F157" s="23" t="s">
        <v>1393</v>
      </c>
      <c r="G157" s="32" t="s">
        <v>2069</v>
      </c>
      <c r="H157" s="7" t="s">
        <v>1378</v>
      </c>
      <c r="I157" s="7"/>
      <c r="K157" s="28" t="s">
        <v>1393</v>
      </c>
      <c r="L157" s="31" t="s">
        <v>2070</v>
      </c>
      <c r="M157" s="7" t="s">
        <v>1384</v>
      </c>
      <c r="O157" s="19" t="s">
        <v>1376</v>
      </c>
      <c r="P157" s="19" t="s">
        <v>1954</v>
      </c>
      <c r="Q157" s="7" t="s">
        <v>1378</v>
      </c>
      <c r="S157" s="19" t="s">
        <v>1393</v>
      </c>
      <c r="T157" s="19" t="s">
        <v>2071</v>
      </c>
      <c r="U157" s="7" t="s">
        <v>1416</v>
      </c>
      <c r="W157" t="s">
        <v>1402</v>
      </c>
      <c r="X157" t="s">
        <v>2021</v>
      </c>
      <c r="Y157" s="7" t="s">
        <v>1381</v>
      </c>
    </row>
    <row r="158" spans="1:25" ht="15.95">
      <c r="A158" s="23" t="s">
        <v>1393</v>
      </c>
      <c r="B158" s="8" t="s">
        <v>1677</v>
      </c>
      <c r="C158" s="7" t="s">
        <v>1378</v>
      </c>
      <c r="D158" s="23" t="s">
        <v>1393</v>
      </c>
      <c r="F158" s="23" t="s">
        <v>1393</v>
      </c>
      <c r="G158" s="32" t="s">
        <v>2072</v>
      </c>
      <c r="H158" s="7" t="s">
        <v>1381</v>
      </c>
      <c r="I158" s="7"/>
      <c r="K158" s="28" t="s">
        <v>1393</v>
      </c>
      <c r="L158" s="2" t="s">
        <v>2073</v>
      </c>
      <c r="M158" s="7" t="s">
        <v>1416</v>
      </c>
      <c r="O158" s="19" t="s">
        <v>1376</v>
      </c>
      <c r="P158" s="19" t="s">
        <v>2074</v>
      </c>
      <c r="Q158" s="7" t="s">
        <v>1416</v>
      </c>
      <c r="S158" s="19" t="s">
        <v>1393</v>
      </c>
      <c r="T158" s="19" t="s">
        <v>2075</v>
      </c>
      <c r="U158" s="7" t="s">
        <v>1381</v>
      </c>
      <c r="W158" t="s">
        <v>1402</v>
      </c>
      <c r="X158" t="s">
        <v>2026</v>
      </c>
      <c r="Y158" s="7" t="s">
        <v>1381</v>
      </c>
    </row>
    <row r="159" spans="1:25" ht="15.95">
      <c r="A159" s="23" t="s">
        <v>1393</v>
      </c>
      <c r="B159" s="8" t="s">
        <v>1682</v>
      </c>
      <c r="C159" s="7" t="s">
        <v>1378</v>
      </c>
      <c r="D159" s="23" t="s">
        <v>1393</v>
      </c>
      <c r="F159" s="23" t="s">
        <v>1393</v>
      </c>
      <c r="G159" s="24" t="s">
        <v>2076</v>
      </c>
      <c r="H159" s="7" t="s">
        <v>1381</v>
      </c>
      <c r="I159" s="7"/>
      <c r="K159" s="28" t="s">
        <v>1393</v>
      </c>
      <c r="L159" s="1" t="s">
        <v>2077</v>
      </c>
      <c r="M159" s="7" t="s">
        <v>1378</v>
      </c>
      <c r="O159" s="19" t="s">
        <v>1376</v>
      </c>
      <c r="P159" s="19" t="s">
        <v>1864</v>
      </c>
      <c r="Q159" s="7" t="s">
        <v>1378</v>
      </c>
      <c r="S159" s="19" t="s">
        <v>1393</v>
      </c>
      <c r="T159" s="19" t="s">
        <v>2078</v>
      </c>
      <c r="U159" s="7" t="s">
        <v>1378</v>
      </c>
      <c r="W159" t="s">
        <v>1402</v>
      </c>
      <c r="X159" t="s">
        <v>2031</v>
      </c>
      <c r="Y159" s="7" t="s">
        <v>1381</v>
      </c>
    </row>
    <row r="160" spans="1:25" ht="15.95">
      <c r="A160" s="23" t="s">
        <v>1393</v>
      </c>
      <c r="B160" s="8" t="s">
        <v>1687</v>
      </c>
      <c r="C160" s="7" t="s">
        <v>1378</v>
      </c>
      <c r="D160" s="23" t="s">
        <v>1393</v>
      </c>
      <c r="F160" s="23" t="s">
        <v>1393</v>
      </c>
      <c r="G160" s="32" t="s">
        <v>2079</v>
      </c>
      <c r="H160" s="7" t="s">
        <v>1381</v>
      </c>
      <c r="I160" s="7"/>
      <c r="K160" s="28" t="s">
        <v>1393</v>
      </c>
      <c r="L160" s="27" t="s">
        <v>2080</v>
      </c>
      <c r="M160" s="7" t="s">
        <v>1381</v>
      </c>
      <c r="O160" s="19" t="s">
        <v>1376</v>
      </c>
      <c r="P160" s="19" t="s">
        <v>2081</v>
      </c>
      <c r="Q160" s="7" t="s">
        <v>1416</v>
      </c>
      <c r="S160" s="19" t="s">
        <v>1393</v>
      </c>
      <c r="T160" s="19" t="s">
        <v>2082</v>
      </c>
      <c r="U160" s="7" t="s">
        <v>1378</v>
      </c>
      <c r="W160" t="s">
        <v>1402</v>
      </c>
      <c r="X160" t="s">
        <v>1478</v>
      </c>
      <c r="Y160" s="7" t="s">
        <v>1381</v>
      </c>
    </row>
    <row r="161" spans="1:25" ht="15.95">
      <c r="A161" s="23" t="s">
        <v>1393</v>
      </c>
      <c r="B161" s="8" t="s">
        <v>1690</v>
      </c>
      <c r="C161" s="7" t="s">
        <v>1378</v>
      </c>
      <c r="D161" s="23" t="s">
        <v>1393</v>
      </c>
      <c r="F161" s="23" t="s">
        <v>1393</v>
      </c>
      <c r="G161" s="32" t="s">
        <v>2083</v>
      </c>
      <c r="H161" s="7" t="s">
        <v>1381</v>
      </c>
      <c r="I161" s="7"/>
      <c r="K161" s="28" t="s">
        <v>1393</v>
      </c>
      <c r="L161" s="2" t="s">
        <v>2084</v>
      </c>
      <c r="M161" s="7" t="s">
        <v>1416</v>
      </c>
      <c r="O161" s="19" t="s">
        <v>1376</v>
      </c>
      <c r="P161" s="19" t="s">
        <v>2085</v>
      </c>
      <c r="Q161" s="7" t="s">
        <v>1416</v>
      </c>
      <c r="S161" s="19" t="s">
        <v>1393</v>
      </c>
      <c r="T161" s="19" t="s">
        <v>2086</v>
      </c>
      <c r="U161" s="7" t="s">
        <v>1387</v>
      </c>
      <c r="W161" t="s">
        <v>1402</v>
      </c>
      <c r="X161" t="s">
        <v>2038</v>
      </c>
      <c r="Y161" s="7" t="s">
        <v>1381</v>
      </c>
    </row>
    <row r="162" spans="1:25" ht="15.95">
      <c r="A162" s="23" t="s">
        <v>1393</v>
      </c>
      <c r="B162" s="8" t="s">
        <v>1694</v>
      </c>
      <c r="C162" s="7" t="s">
        <v>1378</v>
      </c>
      <c r="D162" s="23" t="s">
        <v>1393</v>
      </c>
      <c r="F162" s="23" t="s">
        <v>1393</v>
      </c>
      <c r="G162" s="24" t="s">
        <v>2087</v>
      </c>
      <c r="H162" s="7" t="s">
        <v>1381</v>
      </c>
      <c r="I162" s="7"/>
      <c r="K162" s="28" t="s">
        <v>1393</v>
      </c>
      <c r="L162" s="2" t="s">
        <v>2088</v>
      </c>
      <c r="M162" s="7" t="s">
        <v>1381</v>
      </c>
      <c r="O162" s="19" t="s">
        <v>1376</v>
      </c>
      <c r="P162" s="19" t="s">
        <v>2089</v>
      </c>
      <c r="Q162" s="7" t="s">
        <v>1378</v>
      </c>
      <c r="S162" s="19" t="s">
        <v>1393</v>
      </c>
      <c r="T162" s="19" t="s">
        <v>2090</v>
      </c>
      <c r="U162" s="7" t="s">
        <v>1378</v>
      </c>
      <c r="W162" t="s">
        <v>1402</v>
      </c>
      <c r="X162" t="s">
        <v>2042</v>
      </c>
      <c r="Y162" s="7" t="s">
        <v>1381</v>
      </c>
    </row>
    <row r="163" spans="1:25" ht="15.95">
      <c r="A163" s="23" t="s">
        <v>1393</v>
      </c>
      <c r="B163" s="8" t="s">
        <v>1699</v>
      </c>
      <c r="C163" s="7" t="s">
        <v>1381</v>
      </c>
      <c r="D163" s="23" t="s">
        <v>1393</v>
      </c>
      <c r="F163" s="23" t="s">
        <v>1393</v>
      </c>
      <c r="G163" s="24" t="s">
        <v>2091</v>
      </c>
      <c r="H163" s="7" t="s">
        <v>1381</v>
      </c>
      <c r="I163" s="7"/>
      <c r="K163" s="28" t="s">
        <v>1393</v>
      </c>
      <c r="L163" s="27" t="s">
        <v>2092</v>
      </c>
      <c r="M163" s="7" t="s">
        <v>1416</v>
      </c>
      <c r="O163" s="19" t="s">
        <v>1376</v>
      </c>
      <c r="P163" s="19" t="s">
        <v>2093</v>
      </c>
      <c r="Q163" s="7" t="s">
        <v>1378</v>
      </c>
      <c r="S163" s="19" t="s">
        <v>1393</v>
      </c>
      <c r="T163" s="19" t="s">
        <v>2094</v>
      </c>
      <c r="U163" s="7" t="s">
        <v>1378</v>
      </c>
      <c r="W163" t="s">
        <v>1402</v>
      </c>
      <c r="X163" t="s">
        <v>2095</v>
      </c>
      <c r="Y163" s="7" t="s">
        <v>1378</v>
      </c>
    </row>
    <row r="164" spans="1:25" ht="15.95">
      <c r="A164" s="23" t="s">
        <v>1393</v>
      </c>
      <c r="B164" s="8" t="s">
        <v>1703</v>
      </c>
      <c r="C164" s="7" t="s">
        <v>1381</v>
      </c>
      <c r="D164" s="23" t="s">
        <v>1393</v>
      </c>
      <c r="F164" s="23" t="s">
        <v>1393</v>
      </c>
      <c r="G164" s="32" t="s">
        <v>2096</v>
      </c>
      <c r="H164" s="7" t="s">
        <v>1378</v>
      </c>
      <c r="I164" s="7"/>
      <c r="K164" s="28" t="s">
        <v>1393</v>
      </c>
      <c r="L164" s="2" t="s">
        <v>2097</v>
      </c>
      <c r="M164" s="7" t="s">
        <v>1381</v>
      </c>
      <c r="O164" s="19" t="s">
        <v>1376</v>
      </c>
      <c r="P164" s="19" t="s">
        <v>2098</v>
      </c>
      <c r="Q164" s="7" t="s">
        <v>1378</v>
      </c>
      <c r="S164" s="19" t="s">
        <v>1393</v>
      </c>
      <c r="T164" s="19" t="s">
        <v>2099</v>
      </c>
      <c r="U164" s="7" t="s">
        <v>1381</v>
      </c>
      <c r="W164" t="s">
        <v>1402</v>
      </c>
      <c r="X164" t="s">
        <v>2100</v>
      </c>
      <c r="Y164" s="7" t="s">
        <v>1378</v>
      </c>
    </row>
    <row r="165" spans="1:25" ht="15.95">
      <c r="A165" s="23" t="s">
        <v>1393</v>
      </c>
      <c r="B165" s="8" t="s">
        <v>1708</v>
      </c>
      <c r="C165" s="7" t="s">
        <v>1378</v>
      </c>
      <c r="D165" s="23" t="s">
        <v>1393</v>
      </c>
      <c r="F165" s="23" t="s">
        <v>1393</v>
      </c>
      <c r="G165" s="20" t="s">
        <v>2101</v>
      </c>
      <c r="H165" s="7" t="s">
        <v>1378</v>
      </c>
      <c r="I165" s="7"/>
      <c r="K165" s="28" t="s">
        <v>1393</v>
      </c>
      <c r="L165" s="2" t="s">
        <v>2102</v>
      </c>
      <c r="M165" s="7" t="s">
        <v>1381</v>
      </c>
      <c r="O165" s="19" t="s">
        <v>1376</v>
      </c>
      <c r="P165" s="19" t="s">
        <v>2103</v>
      </c>
      <c r="Q165" s="7" t="s">
        <v>1378</v>
      </c>
      <c r="S165" s="19" t="s">
        <v>1393</v>
      </c>
      <c r="T165" s="19" t="s">
        <v>2104</v>
      </c>
      <c r="U165" s="7" t="s">
        <v>1378</v>
      </c>
      <c r="W165" t="s">
        <v>1393</v>
      </c>
      <c r="X165" t="s">
        <v>2046</v>
      </c>
      <c r="Y165" s="7" t="s">
        <v>1378</v>
      </c>
    </row>
    <row r="166" spans="1:25" ht="15.95">
      <c r="A166" s="23" t="s">
        <v>1393</v>
      </c>
      <c r="B166" s="8" t="s">
        <v>1713</v>
      </c>
      <c r="C166" s="7" t="s">
        <v>1381</v>
      </c>
      <c r="D166" s="23" t="s">
        <v>1393</v>
      </c>
      <c r="F166" s="23" t="s">
        <v>1393</v>
      </c>
      <c r="G166" s="24" t="s">
        <v>2105</v>
      </c>
      <c r="H166" s="7" t="s">
        <v>1381</v>
      </c>
      <c r="I166" s="7"/>
      <c r="K166" s="28" t="s">
        <v>1393</v>
      </c>
      <c r="L166" s="27" t="s">
        <v>2106</v>
      </c>
      <c r="M166" s="7" t="s">
        <v>1378</v>
      </c>
      <c r="O166" s="19" t="s">
        <v>1376</v>
      </c>
      <c r="P166" s="19" t="s">
        <v>2107</v>
      </c>
      <c r="Q166" s="7" t="s">
        <v>1416</v>
      </c>
      <c r="S166" s="19" t="s">
        <v>1393</v>
      </c>
      <c r="T166" s="19" t="s">
        <v>2108</v>
      </c>
      <c r="U166" s="7" t="s">
        <v>1378</v>
      </c>
      <c r="W166" t="s">
        <v>1393</v>
      </c>
      <c r="X166" t="s">
        <v>2049</v>
      </c>
      <c r="Y166" s="7" t="s">
        <v>1381</v>
      </c>
    </row>
    <row r="167" spans="1:25" ht="15.95">
      <c r="A167" s="23" t="s">
        <v>1393</v>
      </c>
      <c r="B167" s="8" t="s">
        <v>1717</v>
      </c>
      <c r="C167" s="7" t="s">
        <v>1381</v>
      </c>
      <c r="D167" s="23" t="s">
        <v>1393</v>
      </c>
      <c r="F167" s="23" t="s">
        <v>1393</v>
      </c>
      <c r="G167" s="24" t="s">
        <v>2109</v>
      </c>
      <c r="H167" s="7" t="s">
        <v>1381</v>
      </c>
      <c r="I167" s="7"/>
      <c r="K167" s="28" t="s">
        <v>1393</v>
      </c>
      <c r="L167" s="27" t="s">
        <v>2110</v>
      </c>
      <c r="M167" s="7" t="s">
        <v>1381</v>
      </c>
      <c r="O167" s="19" t="s">
        <v>1376</v>
      </c>
      <c r="P167" s="19" t="s">
        <v>1891</v>
      </c>
      <c r="Q167" s="7" t="s">
        <v>1387</v>
      </c>
      <c r="S167" s="19" t="s">
        <v>1393</v>
      </c>
      <c r="T167" s="19" t="s">
        <v>2111</v>
      </c>
      <c r="U167" s="7" t="s">
        <v>1381</v>
      </c>
      <c r="W167" t="s">
        <v>1393</v>
      </c>
      <c r="X167" t="s">
        <v>2053</v>
      </c>
      <c r="Y167" s="7" t="s">
        <v>1384</v>
      </c>
    </row>
    <row r="168" spans="1:25" ht="15.95">
      <c r="A168" s="23" t="s">
        <v>1393</v>
      </c>
      <c r="B168" s="8" t="s">
        <v>1721</v>
      </c>
      <c r="C168" s="7" t="s">
        <v>1381</v>
      </c>
      <c r="D168" s="23" t="s">
        <v>1393</v>
      </c>
      <c r="F168" s="23" t="s">
        <v>1393</v>
      </c>
      <c r="G168" s="24" t="s">
        <v>2112</v>
      </c>
      <c r="H168" s="7" t="s">
        <v>1381</v>
      </c>
      <c r="I168" s="7"/>
      <c r="K168" s="28" t="s">
        <v>1393</v>
      </c>
      <c r="L168" s="27" t="s">
        <v>2020</v>
      </c>
      <c r="M168" s="7" t="s">
        <v>1381</v>
      </c>
      <c r="O168" s="19" t="s">
        <v>1376</v>
      </c>
      <c r="P168" s="19" t="s">
        <v>1781</v>
      </c>
      <c r="Q168" s="7" t="s">
        <v>1387</v>
      </c>
      <c r="S168" s="19" t="s">
        <v>1393</v>
      </c>
      <c r="T168" s="19" t="s">
        <v>2113</v>
      </c>
      <c r="U168" s="7" t="s">
        <v>1381</v>
      </c>
      <c r="W168" t="s">
        <v>1393</v>
      </c>
      <c r="X168" t="s">
        <v>2057</v>
      </c>
      <c r="Y168" s="7" t="s">
        <v>1378</v>
      </c>
    </row>
    <row r="169" spans="1:25" ht="15.95">
      <c r="A169" s="23" t="s">
        <v>1393</v>
      </c>
      <c r="B169" s="8" t="s">
        <v>2114</v>
      </c>
      <c r="C169" s="7" t="s">
        <v>1381</v>
      </c>
      <c r="D169" s="23" t="s">
        <v>1393</v>
      </c>
      <c r="F169" s="23" t="s">
        <v>1393</v>
      </c>
      <c r="G169" s="32" t="s">
        <v>2115</v>
      </c>
      <c r="H169" s="7" t="s">
        <v>1381</v>
      </c>
      <c r="I169" s="7"/>
      <c r="K169" s="28" t="s">
        <v>1393</v>
      </c>
      <c r="L169" s="2" t="s">
        <v>2116</v>
      </c>
      <c r="M169" s="7" t="s">
        <v>1378</v>
      </c>
      <c r="O169" s="19" t="s">
        <v>1376</v>
      </c>
      <c r="P169" s="19" t="s">
        <v>2117</v>
      </c>
      <c r="Q169" s="7" t="s">
        <v>1378</v>
      </c>
      <c r="S169" s="19" t="s">
        <v>1393</v>
      </c>
      <c r="T169" s="19" t="s">
        <v>2118</v>
      </c>
      <c r="U169" s="7" t="s">
        <v>1384</v>
      </c>
      <c r="W169" t="s">
        <v>1393</v>
      </c>
      <c r="X169" t="s">
        <v>2061</v>
      </c>
      <c r="Y169" s="7" t="s">
        <v>1381</v>
      </c>
    </row>
    <row r="170" spans="1:25" ht="15.95">
      <c r="A170" s="23" t="s">
        <v>1393</v>
      </c>
      <c r="B170" s="8" t="s">
        <v>2119</v>
      </c>
      <c r="C170" s="7" t="s">
        <v>1381</v>
      </c>
      <c r="D170" s="23" t="s">
        <v>1393</v>
      </c>
      <c r="F170" s="23" t="s">
        <v>1393</v>
      </c>
      <c r="G170" s="20" t="s">
        <v>2120</v>
      </c>
      <c r="H170" s="7" t="s">
        <v>1378</v>
      </c>
      <c r="I170" s="7"/>
      <c r="K170" s="28" t="s">
        <v>1393</v>
      </c>
      <c r="L170" s="27" t="s">
        <v>2121</v>
      </c>
      <c r="M170" s="7" t="s">
        <v>1416</v>
      </c>
      <c r="O170" s="19" t="s">
        <v>1376</v>
      </c>
      <c r="P170" s="19" t="s">
        <v>2122</v>
      </c>
      <c r="Q170" s="7" t="s">
        <v>1387</v>
      </c>
      <c r="S170" s="19" t="s">
        <v>1393</v>
      </c>
      <c r="T170" s="19" t="s">
        <v>2123</v>
      </c>
      <c r="U170" s="7" t="s">
        <v>1378</v>
      </c>
      <c r="W170" t="s">
        <v>1393</v>
      </c>
      <c r="X170" t="s">
        <v>2064</v>
      </c>
      <c r="Y170" s="7" t="s">
        <v>1416</v>
      </c>
    </row>
    <row r="171" spans="1:25" ht="15.95">
      <c r="A171" s="23" t="s">
        <v>1393</v>
      </c>
      <c r="B171" s="8" t="s">
        <v>2124</v>
      </c>
      <c r="C171" s="7" t="s">
        <v>1381</v>
      </c>
      <c r="D171" s="23" t="s">
        <v>1393</v>
      </c>
      <c r="F171" s="23" t="s">
        <v>1393</v>
      </c>
      <c r="G171" s="32" t="s">
        <v>2125</v>
      </c>
      <c r="H171" s="7" t="s">
        <v>1381</v>
      </c>
      <c r="I171" s="7"/>
      <c r="K171" s="28" t="s">
        <v>1393</v>
      </c>
      <c r="L171" s="27" t="s">
        <v>2126</v>
      </c>
      <c r="M171" s="7" t="s">
        <v>1381</v>
      </c>
      <c r="O171" s="19" t="s">
        <v>1376</v>
      </c>
      <c r="P171" s="19" t="s">
        <v>2127</v>
      </c>
      <c r="Q171" s="7" t="s">
        <v>1381</v>
      </c>
      <c r="S171" s="19" t="s">
        <v>1393</v>
      </c>
      <c r="T171" s="19" t="s">
        <v>2128</v>
      </c>
      <c r="U171" s="7" t="s">
        <v>1378</v>
      </c>
      <c r="W171" t="s">
        <v>1393</v>
      </c>
      <c r="X171" t="s">
        <v>2068</v>
      </c>
      <c r="Y171" s="7" t="s">
        <v>1378</v>
      </c>
    </row>
    <row r="172" spans="1:25" ht="15.95">
      <c r="A172" s="23" t="s">
        <v>1393</v>
      </c>
      <c r="B172" s="8" t="s">
        <v>2129</v>
      </c>
      <c r="C172" s="7" t="s">
        <v>1378</v>
      </c>
      <c r="D172" s="23" t="s">
        <v>1393</v>
      </c>
      <c r="F172" s="23" t="s">
        <v>1393</v>
      </c>
      <c r="G172" s="24" t="s">
        <v>2130</v>
      </c>
      <c r="H172" s="7" t="s">
        <v>1384</v>
      </c>
      <c r="I172" s="7"/>
      <c r="K172" s="28" t="s">
        <v>1393</v>
      </c>
      <c r="L172" s="2" t="s">
        <v>1584</v>
      </c>
      <c r="M172" s="7" t="s">
        <v>1378</v>
      </c>
      <c r="O172" s="19" t="s">
        <v>1376</v>
      </c>
      <c r="P172" s="19" t="s">
        <v>2131</v>
      </c>
      <c r="Q172" s="7" t="s">
        <v>1378</v>
      </c>
      <c r="S172" s="19" t="s">
        <v>1393</v>
      </c>
      <c r="T172" s="19" t="s">
        <v>2132</v>
      </c>
      <c r="U172" s="7" t="s">
        <v>1381</v>
      </c>
      <c r="W172" t="s">
        <v>1393</v>
      </c>
      <c r="X172" t="s">
        <v>2071</v>
      </c>
      <c r="Y172" s="7" t="s">
        <v>1416</v>
      </c>
    </row>
    <row r="173" spans="1:25" ht="15.95">
      <c r="A173" s="23" t="s">
        <v>1393</v>
      </c>
      <c r="B173" s="8" t="s">
        <v>2059</v>
      </c>
      <c r="C173" s="7" t="s">
        <v>1378</v>
      </c>
      <c r="D173" s="23" t="s">
        <v>1393</v>
      </c>
      <c r="F173" s="23" t="s">
        <v>1393</v>
      </c>
      <c r="G173" s="24" t="s">
        <v>2133</v>
      </c>
      <c r="H173" s="7" t="s">
        <v>1381</v>
      </c>
      <c r="I173" s="7"/>
      <c r="K173" s="28" t="s">
        <v>1393</v>
      </c>
      <c r="L173" s="27" t="s">
        <v>2134</v>
      </c>
      <c r="M173" s="7" t="s">
        <v>1416</v>
      </c>
      <c r="O173" s="19" t="s">
        <v>1376</v>
      </c>
      <c r="P173" s="19" t="s">
        <v>2135</v>
      </c>
      <c r="Q173" s="7" t="s">
        <v>1378</v>
      </c>
      <c r="S173" s="19" t="s">
        <v>1393</v>
      </c>
      <c r="T173" s="19" t="s">
        <v>2136</v>
      </c>
      <c r="U173" s="7" t="s">
        <v>1378</v>
      </c>
      <c r="W173" t="s">
        <v>1393</v>
      </c>
      <c r="X173" t="s">
        <v>2075</v>
      </c>
      <c r="Y173" s="7" t="s">
        <v>1381</v>
      </c>
    </row>
    <row r="174" spans="1:25" ht="15.95">
      <c r="A174" s="23" t="s">
        <v>1393</v>
      </c>
      <c r="B174" s="8" t="s">
        <v>2137</v>
      </c>
      <c r="C174" s="7" t="s">
        <v>1378</v>
      </c>
      <c r="D174" s="23" t="s">
        <v>1393</v>
      </c>
      <c r="F174" s="23" t="s">
        <v>1393</v>
      </c>
      <c r="G174" s="32" t="s">
        <v>1535</v>
      </c>
      <c r="H174" s="7" t="s">
        <v>1384</v>
      </c>
      <c r="I174" s="7"/>
      <c r="K174" s="28" t="s">
        <v>1393</v>
      </c>
      <c r="L174" s="27" t="s">
        <v>2138</v>
      </c>
      <c r="M174" s="7" t="s">
        <v>1381</v>
      </c>
      <c r="O174" s="19" t="s">
        <v>1376</v>
      </c>
      <c r="P174" s="19" t="s">
        <v>2139</v>
      </c>
      <c r="Q174" s="7" t="s">
        <v>1387</v>
      </c>
      <c r="S174" s="19" t="s">
        <v>1393</v>
      </c>
      <c r="T174" s="19" t="s">
        <v>2140</v>
      </c>
      <c r="U174" s="7" t="s">
        <v>1387</v>
      </c>
      <c r="W174" t="s">
        <v>1393</v>
      </c>
      <c r="X174" t="s">
        <v>2078</v>
      </c>
      <c r="Y174" s="7" t="s">
        <v>1378</v>
      </c>
    </row>
    <row r="175" spans="1:25" ht="15.95">
      <c r="A175" s="23" t="s">
        <v>1393</v>
      </c>
      <c r="B175" s="8" t="s">
        <v>2141</v>
      </c>
      <c r="C175" s="7" t="s">
        <v>1378</v>
      </c>
      <c r="D175" s="23" t="s">
        <v>1393</v>
      </c>
      <c r="F175" s="23" t="s">
        <v>1393</v>
      </c>
      <c r="G175" s="24" t="s">
        <v>2142</v>
      </c>
      <c r="H175" s="7" t="s">
        <v>1378</v>
      </c>
      <c r="I175" s="7"/>
      <c r="K175" s="28" t="s">
        <v>1393</v>
      </c>
      <c r="L175" s="27" t="s">
        <v>2143</v>
      </c>
      <c r="M175" s="7" t="s">
        <v>1416</v>
      </c>
      <c r="O175" s="19" t="s">
        <v>1376</v>
      </c>
      <c r="P175" s="19" t="s">
        <v>2144</v>
      </c>
      <c r="Q175" s="7" t="s">
        <v>1381</v>
      </c>
      <c r="S175" s="19" t="s">
        <v>1393</v>
      </c>
      <c r="T175" s="19" t="s">
        <v>2145</v>
      </c>
      <c r="U175" s="7" t="s">
        <v>1387</v>
      </c>
      <c r="W175" t="s">
        <v>1393</v>
      </c>
      <c r="X175" t="s">
        <v>2082</v>
      </c>
      <c r="Y175" s="7" t="s">
        <v>1378</v>
      </c>
    </row>
    <row r="176" spans="1:25" ht="15.95">
      <c r="A176" s="23" t="s">
        <v>1393</v>
      </c>
      <c r="B176" s="8" t="s">
        <v>2146</v>
      </c>
      <c r="C176" s="7" t="s">
        <v>1378</v>
      </c>
      <c r="D176" s="23" t="s">
        <v>1393</v>
      </c>
      <c r="F176" s="23" t="s">
        <v>1393</v>
      </c>
      <c r="G176" s="32" t="s">
        <v>2147</v>
      </c>
      <c r="H176" s="7" t="s">
        <v>1381</v>
      </c>
      <c r="I176" s="7"/>
      <c r="K176" s="28" t="s">
        <v>1393</v>
      </c>
      <c r="L176" s="27" t="s">
        <v>2148</v>
      </c>
      <c r="M176" s="7" t="s">
        <v>1381</v>
      </c>
      <c r="O176" s="19" t="s">
        <v>1376</v>
      </c>
      <c r="P176" s="19" t="s">
        <v>2149</v>
      </c>
      <c r="Q176" s="7" t="s">
        <v>1378</v>
      </c>
      <c r="S176" s="19" t="s">
        <v>1393</v>
      </c>
      <c r="T176" s="19" t="s">
        <v>2150</v>
      </c>
      <c r="U176" s="7" t="s">
        <v>1381</v>
      </c>
      <c r="W176" t="s">
        <v>1393</v>
      </c>
      <c r="X176" t="s">
        <v>2086</v>
      </c>
      <c r="Y176" s="7" t="s">
        <v>1387</v>
      </c>
    </row>
    <row r="177" spans="1:25" ht="15.95">
      <c r="A177" s="23" t="s">
        <v>1393</v>
      </c>
      <c r="B177" s="8" t="s">
        <v>2151</v>
      </c>
      <c r="C177" s="7" t="s">
        <v>1381</v>
      </c>
      <c r="D177" s="23" t="s">
        <v>1393</v>
      </c>
      <c r="F177" s="23" t="s">
        <v>1393</v>
      </c>
      <c r="G177" s="24" t="s">
        <v>2152</v>
      </c>
      <c r="H177" s="7" t="s">
        <v>1381</v>
      </c>
      <c r="I177" s="7"/>
      <c r="K177" s="28" t="s">
        <v>1393</v>
      </c>
      <c r="L177" s="27" t="s">
        <v>2153</v>
      </c>
      <c r="M177" s="7" t="s">
        <v>1381</v>
      </c>
      <c r="O177" s="19" t="s">
        <v>1376</v>
      </c>
      <c r="P177" s="19" t="s">
        <v>2154</v>
      </c>
      <c r="Q177" s="7" t="s">
        <v>1416</v>
      </c>
      <c r="S177" s="19" t="s">
        <v>1393</v>
      </c>
      <c r="T177" s="19" t="s">
        <v>2155</v>
      </c>
      <c r="U177" s="7" t="s">
        <v>1416</v>
      </c>
      <c r="W177" t="s">
        <v>1393</v>
      </c>
      <c r="X177" t="s">
        <v>2090</v>
      </c>
      <c r="Y177" s="7" t="s">
        <v>1378</v>
      </c>
    </row>
    <row r="178" spans="1:25" ht="15.95">
      <c r="A178" s="23" t="s">
        <v>1393</v>
      </c>
      <c r="B178" s="8" t="s">
        <v>2156</v>
      </c>
      <c r="C178" s="7" t="s">
        <v>1384</v>
      </c>
      <c r="D178" s="23" t="s">
        <v>1393</v>
      </c>
      <c r="F178" s="23" t="s">
        <v>1393</v>
      </c>
      <c r="G178" s="20" t="s">
        <v>2157</v>
      </c>
      <c r="H178" s="7" t="s">
        <v>1416</v>
      </c>
      <c r="I178" s="7"/>
      <c r="K178" s="28" t="s">
        <v>1393</v>
      </c>
      <c r="L178" s="27" t="s">
        <v>2158</v>
      </c>
      <c r="M178" s="7" t="s">
        <v>1381</v>
      </c>
      <c r="O178" s="19" t="s">
        <v>1402</v>
      </c>
      <c r="P178" s="19" t="s">
        <v>2159</v>
      </c>
      <c r="Q178" s="7" t="s">
        <v>1416</v>
      </c>
      <c r="S178" s="19" t="s">
        <v>1393</v>
      </c>
      <c r="T178" s="19" t="s">
        <v>2160</v>
      </c>
      <c r="U178" s="7" t="s">
        <v>1378</v>
      </c>
      <c r="W178" t="s">
        <v>1393</v>
      </c>
      <c r="X178" t="s">
        <v>2094</v>
      </c>
      <c r="Y178" s="7" t="s">
        <v>1378</v>
      </c>
    </row>
    <row r="179" spans="1:25" ht="15.95">
      <c r="A179" s="23" t="s">
        <v>1393</v>
      </c>
      <c r="B179" s="8" t="s">
        <v>2161</v>
      </c>
      <c r="C179" s="7" t="s">
        <v>1381</v>
      </c>
      <c r="D179" s="23" t="s">
        <v>1393</v>
      </c>
      <c r="F179" s="23" t="s">
        <v>1393</v>
      </c>
      <c r="G179" s="20" t="s">
        <v>2162</v>
      </c>
      <c r="H179" s="7" t="s">
        <v>1416</v>
      </c>
      <c r="I179" s="7"/>
      <c r="K179" s="28" t="s">
        <v>1393</v>
      </c>
      <c r="L179" s="2" t="s">
        <v>2163</v>
      </c>
      <c r="M179" s="7" t="s">
        <v>1378</v>
      </c>
      <c r="O179" s="19" t="s">
        <v>1402</v>
      </c>
      <c r="P179" s="19" t="s">
        <v>1797</v>
      </c>
      <c r="Q179" s="7" t="s">
        <v>1378</v>
      </c>
      <c r="S179" s="19" t="s">
        <v>1393</v>
      </c>
      <c r="T179" s="19" t="s">
        <v>2164</v>
      </c>
      <c r="U179" s="7" t="s">
        <v>1387</v>
      </c>
      <c r="W179" t="s">
        <v>1393</v>
      </c>
      <c r="X179" t="s">
        <v>2099</v>
      </c>
      <c r="Y179" s="7" t="s">
        <v>1381</v>
      </c>
    </row>
    <row r="180" spans="1:25" ht="15.95">
      <c r="A180" s="23" t="s">
        <v>1393</v>
      </c>
      <c r="B180" s="8" t="s">
        <v>2165</v>
      </c>
      <c r="C180" s="7" t="s">
        <v>1378</v>
      </c>
      <c r="D180" s="23" t="s">
        <v>1393</v>
      </c>
      <c r="F180" s="23" t="s">
        <v>1393</v>
      </c>
      <c r="G180" s="20" t="s">
        <v>2166</v>
      </c>
      <c r="H180" s="7" t="s">
        <v>1378</v>
      </c>
      <c r="I180" s="7"/>
      <c r="K180" s="28" t="s">
        <v>1393</v>
      </c>
      <c r="L180" s="2" t="s">
        <v>1740</v>
      </c>
      <c r="M180" s="7" t="s">
        <v>1378</v>
      </c>
      <c r="O180" s="19" t="s">
        <v>1402</v>
      </c>
      <c r="P180" s="19" t="s">
        <v>2167</v>
      </c>
      <c r="Q180" s="7" t="s">
        <v>1378</v>
      </c>
      <c r="S180" s="19" t="s">
        <v>1393</v>
      </c>
      <c r="T180" s="19" t="s">
        <v>2168</v>
      </c>
      <c r="U180" s="7" t="s">
        <v>1378</v>
      </c>
      <c r="W180" t="s">
        <v>1393</v>
      </c>
      <c r="X180" t="s">
        <v>2104</v>
      </c>
      <c r="Y180" s="7" t="s">
        <v>1378</v>
      </c>
    </row>
    <row r="181" spans="1:25" ht="15.95">
      <c r="A181" s="23" t="s">
        <v>1393</v>
      </c>
      <c r="B181" s="8" t="s">
        <v>2169</v>
      </c>
      <c r="C181" s="7" t="s">
        <v>1378</v>
      </c>
      <c r="D181" s="23" t="s">
        <v>1393</v>
      </c>
      <c r="F181" s="23" t="s">
        <v>1393</v>
      </c>
      <c r="G181" s="20" t="s">
        <v>2170</v>
      </c>
      <c r="H181" s="7" t="s">
        <v>1381</v>
      </c>
      <c r="I181" s="7"/>
      <c r="K181" s="28" t="s">
        <v>1393</v>
      </c>
      <c r="L181" s="27" t="s">
        <v>1745</v>
      </c>
      <c r="M181" s="7" t="s">
        <v>1381</v>
      </c>
      <c r="O181" s="19" t="s">
        <v>1402</v>
      </c>
      <c r="P181" s="19" t="s">
        <v>2171</v>
      </c>
      <c r="Q181" s="7" t="s">
        <v>1416</v>
      </c>
      <c r="S181" s="19" t="s">
        <v>1393</v>
      </c>
      <c r="T181" s="19" t="s">
        <v>2172</v>
      </c>
      <c r="U181" s="7" t="s">
        <v>1378</v>
      </c>
      <c r="W181" t="s">
        <v>1393</v>
      </c>
      <c r="X181" t="s">
        <v>2108</v>
      </c>
      <c r="Y181" s="7" t="s">
        <v>1378</v>
      </c>
    </row>
    <row r="182" spans="1:25" ht="15.95">
      <c r="A182" s="23" t="s">
        <v>1393</v>
      </c>
      <c r="B182" s="8" t="s">
        <v>2173</v>
      </c>
      <c r="C182" s="7" t="s">
        <v>1384</v>
      </c>
      <c r="D182" s="23" t="s">
        <v>1393</v>
      </c>
      <c r="F182" s="23" t="s">
        <v>1393</v>
      </c>
      <c r="G182" s="20" t="s">
        <v>2174</v>
      </c>
      <c r="H182" s="7" t="s">
        <v>1378</v>
      </c>
      <c r="I182" s="7"/>
      <c r="K182" s="28" t="s">
        <v>1393</v>
      </c>
      <c r="L182" s="27" t="s">
        <v>2175</v>
      </c>
      <c r="M182" s="7" t="s">
        <v>1387</v>
      </c>
      <c r="O182" s="19" t="s">
        <v>1402</v>
      </c>
      <c r="P182" s="19" t="s">
        <v>2176</v>
      </c>
      <c r="Q182" s="7" t="s">
        <v>1416</v>
      </c>
      <c r="S182" s="19" t="s">
        <v>1393</v>
      </c>
      <c r="T182" s="19" t="s">
        <v>2177</v>
      </c>
      <c r="U182" s="7" t="s">
        <v>1378</v>
      </c>
      <c r="W182" t="s">
        <v>1393</v>
      </c>
      <c r="X182" t="s">
        <v>2111</v>
      </c>
      <c r="Y182" s="7" t="s">
        <v>1381</v>
      </c>
    </row>
    <row r="183" spans="1:25" ht="15.95">
      <c r="A183" s="23" t="s">
        <v>1393</v>
      </c>
      <c r="B183" s="8" t="s">
        <v>2178</v>
      </c>
      <c r="C183" s="7" t="s">
        <v>1381</v>
      </c>
      <c r="D183" s="23" t="s">
        <v>1393</v>
      </c>
      <c r="F183" s="23" t="s">
        <v>1393</v>
      </c>
      <c r="G183" s="20" t="s">
        <v>2179</v>
      </c>
      <c r="H183" s="7" t="s">
        <v>1381</v>
      </c>
      <c r="I183" s="7"/>
      <c r="K183" s="28" t="s">
        <v>1393</v>
      </c>
      <c r="L183" s="2" t="s">
        <v>2180</v>
      </c>
      <c r="M183" s="7" t="s">
        <v>1416</v>
      </c>
      <c r="O183" s="19" t="s">
        <v>1402</v>
      </c>
      <c r="P183" s="19" t="s">
        <v>1803</v>
      </c>
      <c r="Q183" s="7" t="s">
        <v>1378</v>
      </c>
      <c r="S183" s="19" t="s">
        <v>1393</v>
      </c>
      <c r="T183" s="19" t="s">
        <v>2181</v>
      </c>
      <c r="U183" s="7" t="s">
        <v>1378</v>
      </c>
      <c r="W183" t="s">
        <v>1393</v>
      </c>
      <c r="X183" t="s">
        <v>2113</v>
      </c>
      <c r="Y183" s="7" t="s">
        <v>1381</v>
      </c>
    </row>
    <row r="184" spans="1:25" ht="15.95">
      <c r="A184" s="23" t="s">
        <v>1393</v>
      </c>
      <c r="B184" s="8" t="s">
        <v>2182</v>
      </c>
      <c r="C184" s="7" t="s">
        <v>1381</v>
      </c>
      <c r="D184" s="23" t="s">
        <v>1393</v>
      </c>
      <c r="F184" s="23" t="s">
        <v>1393</v>
      </c>
      <c r="G184" s="20" t="s">
        <v>2183</v>
      </c>
      <c r="H184" s="7" t="s">
        <v>1416</v>
      </c>
      <c r="I184" s="7"/>
      <c r="K184" s="28" t="s">
        <v>1393</v>
      </c>
      <c r="L184" s="27" t="s">
        <v>2184</v>
      </c>
      <c r="M184" s="7" t="s">
        <v>1378</v>
      </c>
      <c r="O184" s="19" t="s">
        <v>1402</v>
      </c>
      <c r="P184" s="19" t="s">
        <v>2185</v>
      </c>
      <c r="Q184" s="7" t="s">
        <v>1416</v>
      </c>
      <c r="S184" s="19" t="s">
        <v>1393</v>
      </c>
      <c r="T184" s="19" t="s">
        <v>2186</v>
      </c>
      <c r="U184" s="7" t="s">
        <v>1378</v>
      </c>
      <c r="W184" t="s">
        <v>1393</v>
      </c>
      <c r="X184" t="s">
        <v>2118</v>
      </c>
      <c r="Y184" s="7" t="s">
        <v>1384</v>
      </c>
    </row>
    <row r="185" spans="1:25" ht="15.95">
      <c r="A185" s="23" t="s">
        <v>1393</v>
      </c>
      <c r="B185" s="8" t="s">
        <v>2187</v>
      </c>
      <c r="C185" s="7" t="s">
        <v>1384</v>
      </c>
      <c r="D185" s="23" t="s">
        <v>1393</v>
      </c>
      <c r="F185" s="23" t="s">
        <v>1393</v>
      </c>
      <c r="G185" s="24" t="s">
        <v>2188</v>
      </c>
      <c r="H185" s="7" t="s">
        <v>1381</v>
      </c>
      <c r="I185" s="7"/>
      <c r="K185" s="28" t="s">
        <v>1393</v>
      </c>
      <c r="L185" s="27" t="s">
        <v>2189</v>
      </c>
      <c r="M185" s="7" t="s">
        <v>1387</v>
      </c>
      <c r="O185" s="19" t="s">
        <v>1402</v>
      </c>
      <c r="P185" s="19" t="s">
        <v>2190</v>
      </c>
      <c r="Q185" s="7" t="s">
        <v>1378</v>
      </c>
      <c r="S185" s="19" t="s">
        <v>1393</v>
      </c>
      <c r="T185" s="19" t="s">
        <v>2191</v>
      </c>
      <c r="U185" s="7" t="s">
        <v>1378</v>
      </c>
      <c r="W185" t="s">
        <v>1393</v>
      </c>
      <c r="X185" t="s">
        <v>2123</v>
      </c>
      <c r="Y185" s="7" t="s">
        <v>1378</v>
      </c>
    </row>
    <row r="186" spans="1:25" ht="15.95">
      <c r="A186" s="23" t="s">
        <v>1393</v>
      </c>
      <c r="B186" s="8" t="s">
        <v>2192</v>
      </c>
      <c r="C186" s="7" t="s">
        <v>1384</v>
      </c>
      <c r="D186" s="23" t="s">
        <v>1393</v>
      </c>
      <c r="F186" s="23" t="s">
        <v>1393</v>
      </c>
      <c r="G186" s="32" t="s">
        <v>2193</v>
      </c>
      <c r="H186" s="7" t="s">
        <v>1384</v>
      </c>
      <c r="I186" s="7"/>
      <c r="K186" s="28" t="s">
        <v>1393</v>
      </c>
      <c r="L186" s="27" t="s">
        <v>2194</v>
      </c>
      <c r="M186" s="7" t="s">
        <v>1387</v>
      </c>
      <c r="O186" s="19" t="s">
        <v>1402</v>
      </c>
      <c r="P186" s="19" t="s">
        <v>1808</v>
      </c>
      <c r="Q186" s="7" t="s">
        <v>1416</v>
      </c>
      <c r="S186" s="19" t="s">
        <v>1393</v>
      </c>
      <c r="T186" s="19" t="s">
        <v>2195</v>
      </c>
      <c r="U186" s="7" t="s">
        <v>1416</v>
      </c>
      <c r="W186" t="s">
        <v>1393</v>
      </c>
      <c r="X186" t="s">
        <v>2128</v>
      </c>
      <c r="Y186" s="7" t="s">
        <v>1378</v>
      </c>
    </row>
    <row r="187" spans="1:25" ht="15.95">
      <c r="A187" s="23" t="s">
        <v>1393</v>
      </c>
      <c r="B187" s="8" t="s">
        <v>2196</v>
      </c>
      <c r="C187" s="7" t="s">
        <v>1384</v>
      </c>
      <c r="D187" s="23" t="s">
        <v>1393</v>
      </c>
      <c r="F187" s="23" t="s">
        <v>1393</v>
      </c>
      <c r="G187" s="32" t="s">
        <v>2197</v>
      </c>
      <c r="H187" s="7" t="s">
        <v>1381</v>
      </c>
      <c r="I187" s="7"/>
      <c r="K187" s="28" t="s">
        <v>1393</v>
      </c>
      <c r="L187" s="2" t="s">
        <v>2198</v>
      </c>
      <c r="M187" s="7" t="s">
        <v>1378</v>
      </c>
      <c r="O187" s="19" t="s">
        <v>1402</v>
      </c>
      <c r="P187" s="19" t="s">
        <v>2199</v>
      </c>
      <c r="Q187" s="7" t="s">
        <v>1378</v>
      </c>
      <c r="S187" s="19" t="s">
        <v>1393</v>
      </c>
      <c r="T187" s="19" t="s">
        <v>2200</v>
      </c>
      <c r="U187" s="7" t="s">
        <v>1378</v>
      </c>
      <c r="W187" t="s">
        <v>1393</v>
      </c>
      <c r="X187" t="s">
        <v>2132</v>
      </c>
      <c r="Y187" s="7" t="s">
        <v>1381</v>
      </c>
    </row>
    <row r="188" spans="1:25" ht="15.95">
      <c r="A188" s="23" t="s">
        <v>1393</v>
      </c>
      <c r="B188" s="8" t="s">
        <v>2201</v>
      </c>
      <c r="C188" s="7" t="s">
        <v>1378</v>
      </c>
      <c r="D188" s="23" t="s">
        <v>1393</v>
      </c>
      <c r="F188" s="23" t="s">
        <v>1393</v>
      </c>
      <c r="G188" s="24" t="s">
        <v>2202</v>
      </c>
      <c r="H188" s="7" t="s">
        <v>1381</v>
      </c>
      <c r="I188" s="7"/>
      <c r="K188" s="28" t="s">
        <v>1393</v>
      </c>
      <c r="L188" s="27" t="s">
        <v>2203</v>
      </c>
      <c r="M188" s="7" t="s">
        <v>1416</v>
      </c>
      <c r="O188" s="19" t="s">
        <v>1402</v>
      </c>
      <c r="P188" s="19" t="s">
        <v>1816</v>
      </c>
      <c r="Q188" s="7" t="s">
        <v>1378</v>
      </c>
      <c r="S188" s="19" t="s">
        <v>1393</v>
      </c>
      <c r="T188" s="19" t="s">
        <v>2204</v>
      </c>
      <c r="U188" s="7" t="s">
        <v>1378</v>
      </c>
      <c r="W188" t="s">
        <v>1393</v>
      </c>
      <c r="X188" t="s">
        <v>2136</v>
      </c>
      <c r="Y188" s="7" t="s">
        <v>1378</v>
      </c>
    </row>
    <row r="189" spans="1:25" ht="15.95">
      <c r="A189" s="23" t="s">
        <v>1588</v>
      </c>
      <c r="B189" s="8" t="s">
        <v>1772</v>
      </c>
      <c r="C189" s="7" t="s">
        <v>1378</v>
      </c>
      <c r="D189" s="23" t="s">
        <v>1588</v>
      </c>
      <c r="F189" s="23" t="s">
        <v>1393</v>
      </c>
      <c r="G189" s="20" t="s">
        <v>2205</v>
      </c>
      <c r="H189" s="7" t="s">
        <v>1378</v>
      </c>
      <c r="I189" s="7"/>
      <c r="K189" s="28" t="s">
        <v>1393</v>
      </c>
      <c r="L189" s="1" t="s">
        <v>2206</v>
      </c>
      <c r="M189" s="7" t="s">
        <v>1384</v>
      </c>
      <c r="O189" s="19" t="s">
        <v>1402</v>
      </c>
      <c r="P189" s="19" t="s">
        <v>2207</v>
      </c>
      <c r="Q189" s="7" t="s">
        <v>1387</v>
      </c>
      <c r="S189" s="19" t="s">
        <v>1393</v>
      </c>
      <c r="T189" s="19" t="s">
        <v>2208</v>
      </c>
      <c r="U189" s="7" t="s">
        <v>1378</v>
      </c>
      <c r="W189" t="s">
        <v>1393</v>
      </c>
      <c r="X189" t="s">
        <v>2209</v>
      </c>
      <c r="Y189" s="7" t="s">
        <v>1416</v>
      </c>
    </row>
    <row r="190" spans="1:25" ht="15.95">
      <c r="A190" s="23" t="s">
        <v>1588</v>
      </c>
      <c r="B190" s="8" t="s">
        <v>1777</v>
      </c>
      <c r="C190" s="7" t="s">
        <v>1378</v>
      </c>
      <c r="D190" s="23" t="s">
        <v>1588</v>
      </c>
      <c r="F190" s="23" t="s">
        <v>1393</v>
      </c>
      <c r="G190" s="32" t="s">
        <v>2210</v>
      </c>
      <c r="H190" s="7" t="s">
        <v>1384</v>
      </c>
      <c r="I190" s="7"/>
      <c r="K190" s="28" t="s">
        <v>1393</v>
      </c>
      <c r="L190" s="2" t="s">
        <v>2211</v>
      </c>
      <c r="M190" s="7" t="s">
        <v>1381</v>
      </c>
      <c r="O190" s="19" t="s">
        <v>1402</v>
      </c>
      <c r="P190" s="19" t="s">
        <v>2212</v>
      </c>
      <c r="Q190" s="7" t="s">
        <v>1416</v>
      </c>
      <c r="S190" s="19" t="s">
        <v>1393</v>
      </c>
      <c r="T190" s="19" t="s">
        <v>2213</v>
      </c>
      <c r="U190" s="7" t="s">
        <v>1378</v>
      </c>
      <c r="W190" t="s">
        <v>1393</v>
      </c>
      <c r="X190" t="s">
        <v>2214</v>
      </c>
      <c r="Y190" s="7" t="s">
        <v>1416</v>
      </c>
    </row>
    <row r="191" spans="1:25" ht="15.95">
      <c r="A191" s="23" t="s">
        <v>1588</v>
      </c>
      <c r="B191" s="8" t="s">
        <v>1783</v>
      </c>
      <c r="C191" s="7" t="s">
        <v>1381</v>
      </c>
      <c r="D191" s="23" t="s">
        <v>1588</v>
      </c>
      <c r="F191" s="23" t="s">
        <v>1393</v>
      </c>
      <c r="G191" s="24" t="s">
        <v>2215</v>
      </c>
      <c r="H191" s="7" t="s">
        <v>1381</v>
      </c>
      <c r="I191" s="7"/>
      <c r="K191" s="28" t="s">
        <v>1393</v>
      </c>
      <c r="L191" s="1" t="s">
        <v>2216</v>
      </c>
      <c r="M191" s="7" t="s">
        <v>1381</v>
      </c>
      <c r="O191" s="19" t="s">
        <v>1402</v>
      </c>
      <c r="P191" s="19" t="s">
        <v>1824</v>
      </c>
      <c r="Q191" s="7" t="s">
        <v>1378</v>
      </c>
      <c r="S191" s="19" t="s">
        <v>1393</v>
      </c>
      <c r="T191" s="19" t="s">
        <v>2217</v>
      </c>
      <c r="U191" s="7" t="s">
        <v>1378</v>
      </c>
      <c r="W191" t="s">
        <v>1393</v>
      </c>
      <c r="X191" t="s">
        <v>2218</v>
      </c>
      <c r="Y191" s="7" t="s">
        <v>1416</v>
      </c>
    </row>
    <row r="192" spans="1:25" ht="15.95">
      <c r="A192" s="23" t="s">
        <v>1588</v>
      </c>
      <c r="B192" s="8" t="s">
        <v>1788</v>
      </c>
      <c r="C192" s="7" t="s">
        <v>1378</v>
      </c>
      <c r="D192" s="23" t="s">
        <v>1588</v>
      </c>
      <c r="F192" s="23" t="s">
        <v>1393</v>
      </c>
      <c r="G192" s="24" t="s">
        <v>2219</v>
      </c>
      <c r="H192" s="7" t="s">
        <v>1381</v>
      </c>
      <c r="I192" s="7"/>
      <c r="K192" s="28" t="s">
        <v>1412</v>
      </c>
      <c r="L192" s="36" t="s">
        <v>2220</v>
      </c>
      <c r="M192" s="7" t="s">
        <v>1378</v>
      </c>
      <c r="O192" s="19" t="s">
        <v>1402</v>
      </c>
      <c r="P192" s="19" t="s">
        <v>2221</v>
      </c>
      <c r="Q192" s="7" t="s">
        <v>1381</v>
      </c>
      <c r="S192" s="19" t="s">
        <v>1588</v>
      </c>
      <c r="T192" s="19" t="s">
        <v>2222</v>
      </c>
      <c r="U192" s="7" t="s">
        <v>1378</v>
      </c>
      <c r="W192" t="s">
        <v>1393</v>
      </c>
      <c r="X192" t="s">
        <v>2223</v>
      </c>
      <c r="Y192" s="7" t="s">
        <v>1381</v>
      </c>
    </row>
    <row r="193" spans="1:25" ht="14.1">
      <c r="A193" s="23" t="s">
        <v>1588</v>
      </c>
      <c r="B193" s="8" t="s">
        <v>2224</v>
      </c>
      <c r="C193" s="7" t="s">
        <v>1378</v>
      </c>
      <c r="D193" s="23" t="s">
        <v>1588</v>
      </c>
      <c r="F193" s="23" t="s">
        <v>1393</v>
      </c>
      <c r="G193" s="24" t="s">
        <v>2225</v>
      </c>
      <c r="H193" s="7" t="s">
        <v>1381</v>
      </c>
      <c r="I193" s="7"/>
      <c r="O193" s="19" t="s">
        <v>1402</v>
      </c>
      <c r="P193" s="19" t="s">
        <v>2226</v>
      </c>
      <c r="Q193" s="7" t="s">
        <v>1378</v>
      </c>
      <c r="S193" s="19" t="s">
        <v>1588</v>
      </c>
      <c r="T193" s="19" t="s">
        <v>2227</v>
      </c>
      <c r="U193" s="7" t="s">
        <v>1381</v>
      </c>
      <c r="W193" t="s">
        <v>1393</v>
      </c>
      <c r="X193" t="s">
        <v>2228</v>
      </c>
      <c r="Y193" s="7" t="s">
        <v>1416</v>
      </c>
    </row>
    <row r="194" spans="1:25" ht="14.1">
      <c r="A194" s="23" t="s">
        <v>1588</v>
      </c>
      <c r="B194" s="8" t="s">
        <v>2229</v>
      </c>
      <c r="C194" s="7" t="s">
        <v>1378</v>
      </c>
      <c r="D194" s="23" t="s">
        <v>1588</v>
      </c>
      <c r="F194" s="23" t="s">
        <v>1393</v>
      </c>
      <c r="G194" s="32" t="s">
        <v>2230</v>
      </c>
      <c r="H194" s="7" t="s">
        <v>1381</v>
      </c>
      <c r="I194" s="7"/>
      <c r="K194" s="19" t="s">
        <v>2231</v>
      </c>
      <c r="O194" s="19" t="s">
        <v>1402</v>
      </c>
      <c r="P194" s="19" t="s">
        <v>2232</v>
      </c>
      <c r="Q194" s="7" t="s">
        <v>1378</v>
      </c>
      <c r="S194" s="19" t="s">
        <v>1588</v>
      </c>
      <c r="T194" s="19" t="s">
        <v>2233</v>
      </c>
      <c r="U194" s="7" t="s">
        <v>1378</v>
      </c>
      <c r="W194" t="s">
        <v>1393</v>
      </c>
      <c r="X194" t="s">
        <v>2234</v>
      </c>
      <c r="Y194" s="7" t="s">
        <v>1378</v>
      </c>
    </row>
    <row r="195" spans="1:25" ht="15.95">
      <c r="A195" s="23" t="s">
        <v>1412</v>
      </c>
      <c r="B195" s="8" t="s">
        <v>1793</v>
      </c>
      <c r="C195" s="7" t="s">
        <v>1378</v>
      </c>
      <c r="D195" s="23" t="s">
        <v>1412</v>
      </c>
      <c r="F195" s="23" t="s">
        <v>1393</v>
      </c>
      <c r="G195" s="32" t="s">
        <v>2235</v>
      </c>
      <c r="H195" s="7" t="s">
        <v>1381</v>
      </c>
      <c r="I195" s="7"/>
      <c r="K195" s="33" t="s">
        <v>1376</v>
      </c>
      <c r="L195" s="27" t="s">
        <v>2236</v>
      </c>
      <c r="M195" s="7" t="s">
        <v>1378</v>
      </c>
      <c r="O195" s="19" t="s">
        <v>1402</v>
      </c>
      <c r="P195" s="19" t="s">
        <v>1836</v>
      </c>
      <c r="Q195" s="7" t="s">
        <v>1416</v>
      </c>
      <c r="S195" s="19" t="s">
        <v>1588</v>
      </c>
      <c r="T195" s="19" t="s">
        <v>2237</v>
      </c>
      <c r="U195" s="7" t="s">
        <v>1378</v>
      </c>
      <c r="W195" t="s">
        <v>1393</v>
      </c>
      <c r="X195" t="s">
        <v>2238</v>
      </c>
      <c r="Y195" s="7" t="s">
        <v>1416</v>
      </c>
    </row>
    <row r="196" spans="1:25" ht="15.95">
      <c r="A196" s="23" t="s">
        <v>1412</v>
      </c>
      <c r="B196" s="8" t="s">
        <v>1799</v>
      </c>
      <c r="C196" s="7" t="s">
        <v>1378</v>
      </c>
      <c r="D196" s="23" t="s">
        <v>1412</v>
      </c>
      <c r="F196" s="23" t="s">
        <v>1393</v>
      </c>
      <c r="G196" s="20" t="s">
        <v>2239</v>
      </c>
      <c r="H196" s="7" t="s">
        <v>1378</v>
      </c>
      <c r="I196" s="7"/>
      <c r="K196" s="33" t="s">
        <v>1376</v>
      </c>
      <c r="L196" s="27" t="s">
        <v>2240</v>
      </c>
      <c r="M196" s="7" t="s">
        <v>1381</v>
      </c>
      <c r="O196" s="19" t="s">
        <v>1402</v>
      </c>
      <c r="P196" s="19" t="s">
        <v>2241</v>
      </c>
      <c r="Q196" s="7" t="s">
        <v>1378</v>
      </c>
      <c r="S196" s="19" t="s">
        <v>1588</v>
      </c>
      <c r="T196" s="19" t="s">
        <v>2242</v>
      </c>
      <c r="U196" s="7" t="s">
        <v>1416</v>
      </c>
      <c r="W196" t="s">
        <v>1393</v>
      </c>
      <c r="X196" t="s">
        <v>2243</v>
      </c>
      <c r="Y196" s="7" t="s">
        <v>1381</v>
      </c>
    </row>
    <row r="197" spans="1:25" ht="15.95">
      <c r="A197" s="23" t="s">
        <v>1412</v>
      </c>
      <c r="B197" s="8" t="s">
        <v>1804</v>
      </c>
      <c r="C197" s="7" t="s">
        <v>1378</v>
      </c>
      <c r="D197" s="23" t="s">
        <v>1412</v>
      </c>
      <c r="F197" s="23" t="s">
        <v>1393</v>
      </c>
      <c r="G197" s="32" t="s">
        <v>2244</v>
      </c>
      <c r="H197" s="7" t="s">
        <v>1381</v>
      </c>
      <c r="I197" s="7"/>
      <c r="K197" s="33" t="s">
        <v>1376</v>
      </c>
      <c r="L197" s="27" t="s">
        <v>2245</v>
      </c>
      <c r="M197" s="7" t="s">
        <v>1416</v>
      </c>
      <c r="O197" s="19" t="s">
        <v>1393</v>
      </c>
      <c r="P197" s="19" t="s">
        <v>2246</v>
      </c>
      <c r="Q197" s="7" t="s">
        <v>1378</v>
      </c>
      <c r="S197" s="19" t="s">
        <v>1588</v>
      </c>
      <c r="T197" s="19" t="s">
        <v>2247</v>
      </c>
      <c r="U197" s="7" t="s">
        <v>1416</v>
      </c>
      <c r="W197" t="s">
        <v>1393</v>
      </c>
      <c r="X197" t="s">
        <v>2248</v>
      </c>
      <c r="Y197" s="7" t="s">
        <v>1416</v>
      </c>
    </row>
    <row r="198" spans="1:25" ht="15.95">
      <c r="A198" s="23" t="s">
        <v>1412</v>
      </c>
      <c r="B198" s="8" t="s">
        <v>1809</v>
      </c>
      <c r="C198" s="7" t="s">
        <v>1378</v>
      </c>
      <c r="D198" s="23" t="s">
        <v>1412</v>
      </c>
      <c r="F198" s="23" t="s">
        <v>1393</v>
      </c>
      <c r="G198" s="24" t="s">
        <v>2249</v>
      </c>
      <c r="H198" s="7" t="s">
        <v>1381</v>
      </c>
      <c r="I198" s="7"/>
      <c r="K198" s="33" t="s">
        <v>1376</v>
      </c>
      <c r="L198" s="27" t="s">
        <v>2250</v>
      </c>
      <c r="M198" s="7" t="s">
        <v>1416</v>
      </c>
      <c r="O198" s="19" t="s">
        <v>1393</v>
      </c>
      <c r="P198" s="19" t="s">
        <v>1843</v>
      </c>
      <c r="Q198" s="7" t="s">
        <v>1387</v>
      </c>
      <c r="W198" t="s">
        <v>1393</v>
      </c>
      <c r="X198" t="s">
        <v>2251</v>
      </c>
      <c r="Y198" s="7" t="s">
        <v>1416</v>
      </c>
    </row>
    <row r="199" spans="1:25" ht="15.95">
      <c r="F199" s="23" t="s">
        <v>1393</v>
      </c>
      <c r="G199" s="24" t="s">
        <v>2252</v>
      </c>
      <c r="H199" s="7" t="s">
        <v>1384</v>
      </c>
      <c r="I199" s="7"/>
      <c r="K199" s="33" t="s">
        <v>1376</v>
      </c>
      <c r="L199" s="27" t="s">
        <v>2253</v>
      </c>
      <c r="M199" s="7" t="s">
        <v>1387</v>
      </c>
      <c r="O199" s="19" t="s">
        <v>1393</v>
      </c>
      <c r="P199" s="19" t="s">
        <v>2254</v>
      </c>
      <c r="Q199" s="7" t="s">
        <v>1416</v>
      </c>
      <c r="S199" s="19" t="s">
        <v>2255</v>
      </c>
      <c r="W199" t="s">
        <v>1393</v>
      </c>
      <c r="X199" t="s">
        <v>2256</v>
      </c>
      <c r="Y199" s="7" t="s">
        <v>1378</v>
      </c>
    </row>
    <row r="200" spans="1:25" ht="15.95">
      <c r="F200" s="23" t="s">
        <v>1393</v>
      </c>
      <c r="G200" s="37" t="s">
        <v>2257</v>
      </c>
      <c r="H200" s="7" t="s">
        <v>1381</v>
      </c>
      <c r="I200" s="7"/>
      <c r="K200" s="33" t="s">
        <v>1376</v>
      </c>
      <c r="L200" s="27" t="s">
        <v>2258</v>
      </c>
      <c r="M200" s="7" t="s">
        <v>2259</v>
      </c>
      <c r="O200" s="19" t="s">
        <v>1393</v>
      </c>
      <c r="P200" s="19" t="s">
        <v>1752</v>
      </c>
      <c r="Q200" s="7" t="s">
        <v>1381</v>
      </c>
      <c r="S200" s="19" t="s">
        <v>1376</v>
      </c>
      <c r="T200" s="19" t="s">
        <v>1842</v>
      </c>
      <c r="U200" s="7" t="s">
        <v>1416</v>
      </c>
      <c r="W200" t="s">
        <v>1393</v>
      </c>
      <c r="X200" t="s">
        <v>2260</v>
      </c>
      <c r="Y200" s="7" t="s">
        <v>1378</v>
      </c>
    </row>
    <row r="201" spans="1:25" ht="15.95">
      <c r="A201" s="21" t="s">
        <v>2261</v>
      </c>
      <c r="F201" s="23" t="s">
        <v>1393</v>
      </c>
      <c r="G201" s="37" t="s">
        <v>2262</v>
      </c>
      <c r="H201" s="7" t="s">
        <v>1381</v>
      </c>
      <c r="I201" s="7"/>
      <c r="K201" s="33" t="s">
        <v>1376</v>
      </c>
      <c r="L201" s="27" t="s">
        <v>2263</v>
      </c>
      <c r="M201" s="7" t="s">
        <v>1378</v>
      </c>
      <c r="O201" s="19" t="s">
        <v>1393</v>
      </c>
      <c r="P201" s="19" t="s">
        <v>2264</v>
      </c>
      <c r="Q201" s="7" t="s">
        <v>1381</v>
      </c>
      <c r="S201" s="19" t="s">
        <v>1376</v>
      </c>
      <c r="T201" s="19" t="s">
        <v>1386</v>
      </c>
      <c r="U201" s="7" t="s">
        <v>1416</v>
      </c>
      <c r="W201" t="s">
        <v>1588</v>
      </c>
      <c r="X201" t="s">
        <v>2222</v>
      </c>
      <c r="Y201" s="7" t="s">
        <v>1378</v>
      </c>
    </row>
    <row r="202" spans="1:25" ht="15.95">
      <c r="A202" s="38" t="s">
        <v>1376</v>
      </c>
      <c r="B202" s="11" t="s">
        <v>2265</v>
      </c>
      <c r="C202" s="7" t="s">
        <v>1381</v>
      </c>
      <c r="F202" s="23" t="s">
        <v>1393</v>
      </c>
      <c r="G202" s="39" t="s">
        <v>2266</v>
      </c>
      <c r="H202" s="7" t="s">
        <v>1381</v>
      </c>
      <c r="I202" s="7"/>
      <c r="K202" s="33" t="s">
        <v>1376</v>
      </c>
      <c r="L202" s="27" t="s">
        <v>2267</v>
      </c>
      <c r="M202" s="7" t="s">
        <v>1378</v>
      </c>
      <c r="O202" s="19" t="s">
        <v>1393</v>
      </c>
      <c r="P202" s="19" t="s">
        <v>2268</v>
      </c>
      <c r="Q202" s="7" t="s">
        <v>2269</v>
      </c>
      <c r="S202" s="19" t="s">
        <v>1376</v>
      </c>
      <c r="T202" s="19" t="s">
        <v>2270</v>
      </c>
      <c r="U202" s="7" t="s">
        <v>1416</v>
      </c>
      <c r="W202" t="s">
        <v>1588</v>
      </c>
      <c r="X202" t="s">
        <v>2227</v>
      </c>
      <c r="Y202" s="7" t="s">
        <v>1381</v>
      </c>
    </row>
    <row r="203" spans="1:25" ht="15.95">
      <c r="A203" s="38" t="s">
        <v>1376</v>
      </c>
      <c r="B203" s="12" t="s">
        <v>2271</v>
      </c>
      <c r="C203" s="7" t="s">
        <v>1378</v>
      </c>
      <c r="F203" s="23" t="s">
        <v>1393</v>
      </c>
      <c r="G203" s="20" t="s">
        <v>2272</v>
      </c>
      <c r="H203" s="7" t="s">
        <v>1378</v>
      </c>
      <c r="I203" s="7"/>
      <c r="K203" s="33" t="s">
        <v>1376</v>
      </c>
      <c r="L203" s="27" t="s">
        <v>2273</v>
      </c>
      <c r="M203" s="7" t="s">
        <v>1416</v>
      </c>
      <c r="O203" s="19" t="s">
        <v>1393</v>
      </c>
      <c r="P203" s="19" t="s">
        <v>1846</v>
      </c>
      <c r="Q203" s="7" t="s">
        <v>1387</v>
      </c>
      <c r="S203" s="19" t="s">
        <v>1376</v>
      </c>
      <c r="T203" s="19" t="s">
        <v>2274</v>
      </c>
      <c r="U203" s="7" t="s">
        <v>1416</v>
      </c>
      <c r="W203" t="s">
        <v>1588</v>
      </c>
      <c r="X203" t="s">
        <v>2233</v>
      </c>
      <c r="Y203" s="7" t="s">
        <v>1378</v>
      </c>
    </row>
    <row r="204" spans="1:25" ht="15.95">
      <c r="A204" s="38" t="s">
        <v>1376</v>
      </c>
      <c r="B204" s="12" t="s">
        <v>1900</v>
      </c>
      <c r="C204" s="7" t="s">
        <v>1378</v>
      </c>
      <c r="F204" s="23" t="s">
        <v>1393</v>
      </c>
      <c r="G204" s="32" t="s">
        <v>1999</v>
      </c>
      <c r="H204" s="7" t="s">
        <v>1381</v>
      </c>
      <c r="I204" s="7"/>
      <c r="K204" s="40" t="s">
        <v>1402</v>
      </c>
      <c r="L204" s="27" t="s">
        <v>2275</v>
      </c>
      <c r="M204" s="7" t="s">
        <v>1381</v>
      </c>
      <c r="O204" s="19" t="s">
        <v>1393</v>
      </c>
      <c r="P204" s="19" t="s">
        <v>2276</v>
      </c>
      <c r="Q204" s="7" t="s">
        <v>1381</v>
      </c>
      <c r="S204" s="19" t="s">
        <v>1376</v>
      </c>
      <c r="T204" s="19" t="s">
        <v>2277</v>
      </c>
      <c r="U204" s="7" t="s">
        <v>1378</v>
      </c>
      <c r="W204" t="s">
        <v>1588</v>
      </c>
      <c r="X204" t="s">
        <v>2237</v>
      </c>
      <c r="Y204" s="7" t="s">
        <v>1378</v>
      </c>
    </row>
    <row r="205" spans="1:25" ht="15.95">
      <c r="A205" s="38" t="s">
        <v>1376</v>
      </c>
      <c r="B205" s="12" t="s">
        <v>2278</v>
      </c>
      <c r="C205" s="7" t="s">
        <v>1378</v>
      </c>
      <c r="F205" s="23" t="s">
        <v>1393</v>
      </c>
      <c r="G205" s="32" t="s">
        <v>2279</v>
      </c>
      <c r="H205" s="7" t="s">
        <v>1381</v>
      </c>
      <c r="I205" s="7"/>
      <c r="K205" s="40" t="s">
        <v>1402</v>
      </c>
      <c r="L205" s="27" t="s">
        <v>1798</v>
      </c>
      <c r="M205" s="7" t="s">
        <v>1416</v>
      </c>
      <c r="O205" s="19" t="s">
        <v>1393</v>
      </c>
      <c r="P205" s="19" t="s">
        <v>2280</v>
      </c>
      <c r="Q205" s="7" t="s">
        <v>1381</v>
      </c>
      <c r="S205" s="19" t="s">
        <v>1376</v>
      </c>
      <c r="T205" s="19" t="s">
        <v>2281</v>
      </c>
      <c r="U205" s="7" t="s">
        <v>1416</v>
      </c>
      <c r="W205" t="s">
        <v>1588</v>
      </c>
      <c r="X205" t="s">
        <v>2242</v>
      </c>
      <c r="Y205" s="7" t="s">
        <v>1416</v>
      </c>
    </row>
    <row r="206" spans="1:25" ht="15.95">
      <c r="A206" s="38" t="s">
        <v>1376</v>
      </c>
      <c r="B206" s="12" t="s">
        <v>2282</v>
      </c>
      <c r="C206" s="7" t="s">
        <v>1378</v>
      </c>
      <c r="K206" s="40" t="s">
        <v>1402</v>
      </c>
      <c r="L206" s="27" t="s">
        <v>2283</v>
      </c>
      <c r="M206" s="7" t="s">
        <v>1416</v>
      </c>
      <c r="O206" s="19" t="s">
        <v>1393</v>
      </c>
      <c r="P206" s="19" t="s">
        <v>2284</v>
      </c>
      <c r="Q206" s="7" t="s">
        <v>1378</v>
      </c>
      <c r="S206" s="19" t="s">
        <v>1376</v>
      </c>
      <c r="T206" s="19" t="s">
        <v>2285</v>
      </c>
      <c r="U206" s="7" t="s">
        <v>1378</v>
      </c>
      <c r="W206" t="s">
        <v>1588</v>
      </c>
      <c r="X206" t="s">
        <v>2247</v>
      </c>
      <c r="Y206" s="7" t="s">
        <v>1416</v>
      </c>
    </row>
    <row r="207" spans="1:25" ht="15.95">
      <c r="A207" s="38" t="s">
        <v>1376</v>
      </c>
      <c r="B207" s="12" t="s">
        <v>2286</v>
      </c>
      <c r="C207" s="7" t="s">
        <v>1378</v>
      </c>
      <c r="K207" s="40" t="s">
        <v>1402</v>
      </c>
      <c r="L207" s="27" t="s">
        <v>1436</v>
      </c>
      <c r="M207" s="7" t="s">
        <v>1384</v>
      </c>
      <c r="O207" s="19" t="s">
        <v>1393</v>
      </c>
      <c r="P207" s="19" t="s">
        <v>2287</v>
      </c>
      <c r="Q207" s="7" t="s">
        <v>1381</v>
      </c>
      <c r="S207" s="19" t="s">
        <v>1376</v>
      </c>
      <c r="T207" s="19" t="s">
        <v>1420</v>
      </c>
      <c r="U207" s="7" t="s">
        <v>1416</v>
      </c>
    </row>
    <row r="208" spans="1:25" ht="15.95">
      <c r="A208" s="38" t="s">
        <v>1376</v>
      </c>
      <c r="B208" s="12" t="s">
        <v>2288</v>
      </c>
      <c r="C208" s="7" t="s">
        <v>1381</v>
      </c>
      <c r="F208" s="21" t="s">
        <v>2289</v>
      </c>
      <c r="K208" s="40" t="s">
        <v>1402</v>
      </c>
      <c r="L208" s="27" t="s">
        <v>1461</v>
      </c>
      <c r="M208" s="7" t="s">
        <v>1387</v>
      </c>
      <c r="O208" s="19" t="s">
        <v>1393</v>
      </c>
      <c r="P208" s="19" t="s">
        <v>2290</v>
      </c>
      <c r="Q208" s="7" t="s">
        <v>1381</v>
      </c>
      <c r="S208" s="19" t="s">
        <v>1376</v>
      </c>
      <c r="T208" s="19" t="s">
        <v>2291</v>
      </c>
      <c r="U208" s="7" t="s">
        <v>1416</v>
      </c>
    </row>
    <row r="209" spans="1:25" ht="15.95">
      <c r="A209" s="38" t="s">
        <v>1376</v>
      </c>
      <c r="B209" s="12" t="s">
        <v>2292</v>
      </c>
      <c r="C209" s="7" t="s">
        <v>1378</v>
      </c>
      <c r="F209" s="41" t="s">
        <v>1376</v>
      </c>
      <c r="G209" s="37" t="s">
        <v>2265</v>
      </c>
      <c r="H209" s="7" t="s">
        <v>1381</v>
      </c>
      <c r="I209" s="7"/>
      <c r="K209" s="40" t="s">
        <v>1402</v>
      </c>
      <c r="L209" s="27" t="s">
        <v>2293</v>
      </c>
      <c r="M209" s="7" t="s">
        <v>1381</v>
      </c>
      <c r="O209" s="19" t="s">
        <v>1393</v>
      </c>
      <c r="P209" s="19" t="s">
        <v>1535</v>
      </c>
      <c r="Q209" s="7" t="s">
        <v>1384</v>
      </c>
      <c r="S209" s="19" t="s">
        <v>1376</v>
      </c>
      <c r="T209" s="19" t="s">
        <v>2294</v>
      </c>
      <c r="U209" s="7" t="s">
        <v>1381</v>
      </c>
      <c r="W209" s="17" t="s">
        <v>2295</v>
      </c>
    </row>
    <row r="210" spans="1:25" ht="15.95">
      <c r="A210" s="38" t="s">
        <v>1376</v>
      </c>
      <c r="B210" s="12" t="s">
        <v>2296</v>
      </c>
      <c r="C210" s="7" t="s">
        <v>1378</v>
      </c>
      <c r="F210" s="41" t="s">
        <v>1376</v>
      </c>
      <c r="G210" s="13" t="s">
        <v>2271</v>
      </c>
      <c r="H210" s="7" t="s">
        <v>1378</v>
      </c>
      <c r="I210" s="7"/>
      <c r="K210" s="40" t="s">
        <v>1402</v>
      </c>
      <c r="L210" s="27" t="s">
        <v>1813</v>
      </c>
      <c r="M210" s="7" t="s">
        <v>1381</v>
      </c>
      <c r="O210" s="19" t="s">
        <v>1393</v>
      </c>
      <c r="P210" s="19" t="s">
        <v>2297</v>
      </c>
      <c r="Q210" s="7" t="s">
        <v>1381</v>
      </c>
      <c r="S210" s="19" t="s">
        <v>1376</v>
      </c>
      <c r="T210" s="19" t="s">
        <v>2298</v>
      </c>
      <c r="U210" s="7" t="s">
        <v>1378</v>
      </c>
      <c r="W210" s="19" t="s">
        <v>1376</v>
      </c>
      <c r="X210" s="19" t="s">
        <v>1842</v>
      </c>
      <c r="Y210" s="7" t="s">
        <v>1416</v>
      </c>
    </row>
    <row r="211" spans="1:25" ht="15.95">
      <c r="A211" s="38" t="s">
        <v>1376</v>
      </c>
      <c r="B211" s="12" t="s">
        <v>2299</v>
      </c>
      <c r="C211" s="7" t="s">
        <v>1378</v>
      </c>
      <c r="F211" s="41" t="s">
        <v>1376</v>
      </c>
      <c r="G211" s="13" t="s">
        <v>1900</v>
      </c>
      <c r="H211" s="7" t="s">
        <v>1378</v>
      </c>
      <c r="I211" s="7"/>
      <c r="K211" s="40" t="s">
        <v>1402</v>
      </c>
      <c r="L211" s="27" t="s">
        <v>2300</v>
      </c>
      <c r="M211" s="7" t="s">
        <v>1381</v>
      </c>
      <c r="O211" s="19" t="s">
        <v>1393</v>
      </c>
      <c r="P211" s="19" t="s">
        <v>2301</v>
      </c>
      <c r="Q211" s="7" t="s">
        <v>1416</v>
      </c>
      <c r="S211" s="19" t="s">
        <v>1376</v>
      </c>
      <c r="T211" s="19" t="s">
        <v>2302</v>
      </c>
      <c r="U211" s="7" t="s">
        <v>1416</v>
      </c>
      <c r="W211" s="19" t="s">
        <v>1376</v>
      </c>
      <c r="X211" s="19" t="s">
        <v>1386</v>
      </c>
      <c r="Y211" s="7" t="s">
        <v>1416</v>
      </c>
    </row>
    <row r="212" spans="1:25" ht="15.95">
      <c r="A212" s="23" t="s">
        <v>1402</v>
      </c>
      <c r="B212" s="11" t="s">
        <v>2303</v>
      </c>
      <c r="C212" s="7" t="s">
        <v>1381</v>
      </c>
      <c r="F212" s="41" t="s">
        <v>1376</v>
      </c>
      <c r="G212" s="13" t="s">
        <v>2278</v>
      </c>
      <c r="H212" s="7" t="s">
        <v>1378</v>
      </c>
      <c r="I212" s="7"/>
      <c r="K212" s="40" t="s">
        <v>1402</v>
      </c>
      <c r="L212" s="27" t="s">
        <v>2304</v>
      </c>
      <c r="M212" s="7" t="s">
        <v>1378</v>
      </c>
      <c r="O212" s="19" t="s">
        <v>1393</v>
      </c>
      <c r="P212" s="19" t="s">
        <v>2305</v>
      </c>
      <c r="Q212" s="7" t="s">
        <v>1416</v>
      </c>
      <c r="S212" s="19" t="s">
        <v>1376</v>
      </c>
      <c r="T212" s="19" t="s">
        <v>2306</v>
      </c>
      <c r="U212" s="7" t="s">
        <v>1416</v>
      </c>
      <c r="W212" s="19" t="s">
        <v>1376</v>
      </c>
      <c r="X212" s="19" t="s">
        <v>2270</v>
      </c>
      <c r="Y212" s="7" t="s">
        <v>1416</v>
      </c>
    </row>
    <row r="213" spans="1:25" ht="15.95">
      <c r="A213" s="23" t="s">
        <v>1402</v>
      </c>
      <c r="B213" s="11" t="s">
        <v>2307</v>
      </c>
      <c r="C213" s="7" t="s">
        <v>1381</v>
      </c>
      <c r="F213" s="41" t="s">
        <v>1376</v>
      </c>
      <c r="G213" s="13" t="s">
        <v>2282</v>
      </c>
      <c r="H213" s="7" t="s">
        <v>1378</v>
      </c>
      <c r="I213" s="7"/>
      <c r="K213" s="40" t="s">
        <v>1402</v>
      </c>
      <c r="L213" s="27" t="s">
        <v>1485</v>
      </c>
      <c r="M213" s="7" t="s">
        <v>1387</v>
      </c>
      <c r="O213" s="19" t="s">
        <v>1393</v>
      </c>
      <c r="P213" s="19" t="s">
        <v>2308</v>
      </c>
      <c r="Q213" s="7" t="s">
        <v>1416</v>
      </c>
      <c r="S213" s="19" t="s">
        <v>1376</v>
      </c>
      <c r="T213" s="19" t="s">
        <v>2309</v>
      </c>
      <c r="U213" s="7" t="s">
        <v>1416</v>
      </c>
      <c r="W213" s="19" t="s">
        <v>1376</v>
      </c>
      <c r="X213" s="19" t="s">
        <v>2274</v>
      </c>
      <c r="Y213" s="7" t="s">
        <v>1416</v>
      </c>
    </row>
    <row r="214" spans="1:25" ht="15.95">
      <c r="A214" s="23" t="s">
        <v>1402</v>
      </c>
      <c r="B214" s="11" t="s">
        <v>1638</v>
      </c>
      <c r="C214" s="7" t="s">
        <v>1378</v>
      </c>
      <c r="F214" s="41" t="s">
        <v>1376</v>
      </c>
      <c r="G214" s="13" t="s">
        <v>2286</v>
      </c>
      <c r="H214" s="7" t="s">
        <v>1378</v>
      </c>
      <c r="I214" s="7"/>
      <c r="K214" s="40" t="s">
        <v>1402</v>
      </c>
      <c r="L214" s="27" t="s">
        <v>2310</v>
      </c>
      <c r="M214" s="7" t="s">
        <v>1384</v>
      </c>
      <c r="O214" s="19" t="s">
        <v>1393</v>
      </c>
      <c r="P214" s="19" t="s">
        <v>1695</v>
      </c>
      <c r="Q214" s="7" t="s">
        <v>1387</v>
      </c>
      <c r="S214" s="19" t="s">
        <v>1376</v>
      </c>
      <c r="T214" s="19" t="s">
        <v>2311</v>
      </c>
      <c r="U214" s="7" t="s">
        <v>1416</v>
      </c>
      <c r="W214" s="19" t="s">
        <v>1376</v>
      </c>
      <c r="X214" s="19" t="s">
        <v>2277</v>
      </c>
      <c r="Y214" s="7" t="s">
        <v>1378</v>
      </c>
    </row>
    <row r="215" spans="1:25" ht="15.95">
      <c r="A215" s="23" t="s">
        <v>1402</v>
      </c>
      <c r="B215" s="11" t="s">
        <v>2312</v>
      </c>
      <c r="C215" s="7" t="s">
        <v>1381</v>
      </c>
      <c r="F215" s="41" t="s">
        <v>1376</v>
      </c>
      <c r="G215" s="13" t="s">
        <v>2288</v>
      </c>
      <c r="H215" s="7" t="s">
        <v>1381</v>
      </c>
      <c r="I215" s="7"/>
      <c r="K215" s="40" t="s">
        <v>1402</v>
      </c>
      <c r="L215" s="27" t="s">
        <v>2313</v>
      </c>
      <c r="M215" s="7" t="s">
        <v>1381</v>
      </c>
      <c r="O215" s="19" t="s">
        <v>1393</v>
      </c>
      <c r="P215" s="19" t="s">
        <v>2314</v>
      </c>
      <c r="Q215" s="7" t="s">
        <v>1416</v>
      </c>
      <c r="S215" s="19" t="s">
        <v>1376</v>
      </c>
      <c r="T215" s="19" t="s">
        <v>2315</v>
      </c>
      <c r="U215" s="7" t="s">
        <v>1378</v>
      </c>
      <c r="W215" s="19" t="s">
        <v>1376</v>
      </c>
      <c r="X215" s="19" t="s">
        <v>2281</v>
      </c>
      <c r="Y215" s="7" t="s">
        <v>1416</v>
      </c>
    </row>
    <row r="216" spans="1:25" ht="15.95">
      <c r="A216" s="23" t="s">
        <v>1393</v>
      </c>
      <c r="B216" s="12" t="s">
        <v>2316</v>
      </c>
      <c r="C216" s="7" t="s">
        <v>1381</v>
      </c>
      <c r="F216" s="41" t="s">
        <v>1376</v>
      </c>
      <c r="G216" s="13" t="s">
        <v>2292</v>
      </c>
      <c r="H216" s="7" t="s">
        <v>1378</v>
      </c>
      <c r="I216" s="7"/>
      <c r="K216" s="40" t="s">
        <v>1402</v>
      </c>
      <c r="L216" s="27" t="s">
        <v>2317</v>
      </c>
      <c r="M216" s="7" t="s">
        <v>1384</v>
      </c>
      <c r="O216" s="19" t="s">
        <v>1393</v>
      </c>
      <c r="P216" s="19" t="s">
        <v>2318</v>
      </c>
      <c r="Q216" s="7" t="s">
        <v>1416</v>
      </c>
      <c r="S216" s="19" t="s">
        <v>1376</v>
      </c>
      <c r="T216" s="19" t="s">
        <v>2319</v>
      </c>
      <c r="U216" s="7" t="s">
        <v>1416</v>
      </c>
      <c r="W216" s="19" t="s">
        <v>1376</v>
      </c>
      <c r="X216" s="19" t="s">
        <v>2285</v>
      </c>
      <c r="Y216" s="7" t="s">
        <v>1378</v>
      </c>
    </row>
    <row r="217" spans="1:25" ht="15.95">
      <c r="A217" s="23" t="s">
        <v>1393</v>
      </c>
      <c r="B217" s="12" t="s">
        <v>2320</v>
      </c>
      <c r="C217" s="7" t="s">
        <v>1378</v>
      </c>
      <c r="F217" s="41" t="s">
        <v>1376</v>
      </c>
      <c r="G217" s="13" t="s">
        <v>2296</v>
      </c>
      <c r="H217" s="7" t="s">
        <v>1378</v>
      </c>
      <c r="I217" s="7"/>
      <c r="K217" s="40" t="s">
        <v>1402</v>
      </c>
      <c r="L217" s="27" t="s">
        <v>2321</v>
      </c>
      <c r="M217" s="7" t="s">
        <v>1381</v>
      </c>
      <c r="O217" s="19" t="s">
        <v>1393</v>
      </c>
      <c r="P217" s="19" t="s">
        <v>2322</v>
      </c>
      <c r="Q217" s="7" t="s">
        <v>1384</v>
      </c>
      <c r="S217" s="19" t="s">
        <v>1402</v>
      </c>
      <c r="T217" s="19" t="s">
        <v>1403</v>
      </c>
      <c r="U217" s="7" t="s">
        <v>1416</v>
      </c>
      <c r="W217" s="19" t="s">
        <v>1376</v>
      </c>
      <c r="X217" s="19" t="s">
        <v>1420</v>
      </c>
      <c r="Y217" s="7" t="s">
        <v>1416</v>
      </c>
    </row>
    <row r="218" spans="1:25" ht="15.95">
      <c r="A218" s="23" t="s">
        <v>1393</v>
      </c>
      <c r="B218" s="12" t="s">
        <v>2323</v>
      </c>
      <c r="C218" s="7" t="s">
        <v>1381</v>
      </c>
      <c r="F218" s="41" t="s">
        <v>1376</v>
      </c>
      <c r="G218" s="13" t="s">
        <v>2299</v>
      </c>
      <c r="H218" s="7" t="s">
        <v>1378</v>
      </c>
      <c r="I218" s="7"/>
      <c r="K218" s="28" t="s">
        <v>1393</v>
      </c>
      <c r="L218" s="27" t="s">
        <v>1394</v>
      </c>
      <c r="M218" s="7" t="s">
        <v>1384</v>
      </c>
      <c r="O218" s="19" t="s">
        <v>1393</v>
      </c>
      <c r="P218" s="19" t="s">
        <v>1870</v>
      </c>
      <c r="Q218" s="7" t="s">
        <v>1387</v>
      </c>
      <c r="S218" s="19" t="s">
        <v>1402</v>
      </c>
      <c r="T218" s="19" t="s">
        <v>2324</v>
      </c>
      <c r="U218" s="7" t="s">
        <v>1416</v>
      </c>
      <c r="W218" s="19" t="s">
        <v>1376</v>
      </c>
      <c r="X218" s="19" t="s">
        <v>2291</v>
      </c>
      <c r="Y218" s="7" t="s">
        <v>1416</v>
      </c>
    </row>
    <row r="219" spans="1:25" ht="15.95">
      <c r="A219" s="23" t="s">
        <v>1393</v>
      </c>
      <c r="B219" s="12" t="s">
        <v>2325</v>
      </c>
      <c r="C219" s="7" t="s">
        <v>1378</v>
      </c>
      <c r="F219" s="23" t="s">
        <v>1402</v>
      </c>
      <c r="G219" s="37" t="s">
        <v>2303</v>
      </c>
      <c r="H219" s="7" t="s">
        <v>1381</v>
      </c>
      <c r="I219" s="7"/>
      <c r="K219" s="28" t="s">
        <v>1393</v>
      </c>
      <c r="L219" s="27" t="s">
        <v>2326</v>
      </c>
      <c r="M219" s="7" t="s">
        <v>1381</v>
      </c>
      <c r="O219" s="19" t="s">
        <v>1393</v>
      </c>
      <c r="P219" s="19" t="s">
        <v>2327</v>
      </c>
      <c r="Q219" s="7" t="s">
        <v>1416</v>
      </c>
      <c r="S219" s="19" t="s">
        <v>1402</v>
      </c>
      <c r="T219" s="19" t="s">
        <v>2328</v>
      </c>
      <c r="U219" s="7" t="s">
        <v>1384</v>
      </c>
      <c r="W219" s="19" t="s">
        <v>1376</v>
      </c>
      <c r="X219" s="19" t="s">
        <v>2294</v>
      </c>
      <c r="Y219" s="7" t="s">
        <v>1381</v>
      </c>
    </row>
    <row r="220" spans="1:25" ht="15.95">
      <c r="A220" s="23" t="s">
        <v>1393</v>
      </c>
      <c r="B220" s="12" t="s">
        <v>2329</v>
      </c>
      <c r="C220" s="7" t="s">
        <v>1381</v>
      </c>
      <c r="F220" s="23" t="s">
        <v>1402</v>
      </c>
      <c r="G220" s="37" t="s">
        <v>2307</v>
      </c>
      <c r="H220" s="7" t="s">
        <v>1381</v>
      </c>
      <c r="I220" s="7"/>
      <c r="K220" s="28" t="s">
        <v>1393</v>
      </c>
      <c r="L220" s="27" t="s">
        <v>2330</v>
      </c>
      <c r="M220" s="7" t="s">
        <v>1416</v>
      </c>
      <c r="O220" s="19" t="s">
        <v>1393</v>
      </c>
      <c r="P220" s="19" t="s">
        <v>2331</v>
      </c>
      <c r="Q220" s="7" t="s">
        <v>1416</v>
      </c>
      <c r="S220" s="19" t="s">
        <v>1402</v>
      </c>
      <c r="T220" s="19" t="s">
        <v>2332</v>
      </c>
      <c r="U220" s="7" t="s">
        <v>1384</v>
      </c>
      <c r="W220" s="19" t="s">
        <v>1376</v>
      </c>
      <c r="X220" s="19" t="s">
        <v>2298</v>
      </c>
      <c r="Y220" s="7" t="s">
        <v>1378</v>
      </c>
    </row>
    <row r="221" spans="1:25" ht="15.95">
      <c r="A221" s="23" t="s">
        <v>1393</v>
      </c>
      <c r="B221" s="13" t="s">
        <v>2333</v>
      </c>
      <c r="C221" s="7" t="s">
        <v>1387</v>
      </c>
      <c r="F221" s="23" t="s">
        <v>1402</v>
      </c>
      <c r="G221" s="37" t="s">
        <v>1638</v>
      </c>
      <c r="H221" s="7" t="s">
        <v>1378</v>
      </c>
      <c r="I221" s="7"/>
      <c r="K221" s="28" t="s">
        <v>1393</v>
      </c>
      <c r="L221" s="27" t="s">
        <v>2334</v>
      </c>
      <c r="M221" s="7" t="s">
        <v>1384</v>
      </c>
      <c r="O221" s="19" t="s">
        <v>1393</v>
      </c>
      <c r="P221" s="19" t="s">
        <v>2335</v>
      </c>
      <c r="Q221" s="7" t="s">
        <v>1416</v>
      </c>
      <c r="S221" s="19" t="s">
        <v>1402</v>
      </c>
      <c r="T221" s="19" t="s">
        <v>1692</v>
      </c>
      <c r="U221" s="7" t="s">
        <v>1384</v>
      </c>
      <c r="W221" s="19" t="s">
        <v>1376</v>
      </c>
      <c r="X221" s="19" t="s">
        <v>2336</v>
      </c>
      <c r="Y221" s="7" t="s">
        <v>1378</v>
      </c>
    </row>
    <row r="222" spans="1:25" ht="15.95">
      <c r="A222" s="23" t="s">
        <v>1393</v>
      </c>
      <c r="B222" s="12" t="s">
        <v>2337</v>
      </c>
      <c r="C222" s="7" t="s">
        <v>1378</v>
      </c>
      <c r="F222" s="23" t="s">
        <v>1402</v>
      </c>
      <c r="G222" s="37" t="s">
        <v>2312</v>
      </c>
      <c r="H222" s="7" t="s">
        <v>1381</v>
      </c>
      <c r="I222" s="7"/>
      <c r="K222" s="28" t="s">
        <v>1393</v>
      </c>
      <c r="L222" s="27" t="s">
        <v>2338</v>
      </c>
      <c r="M222" s="7" t="s">
        <v>1387</v>
      </c>
      <c r="O222" s="19" t="s">
        <v>1393</v>
      </c>
      <c r="P222" s="19" t="s">
        <v>2339</v>
      </c>
      <c r="Q222" s="7" t="s">
        <v>1416</v>
      </c>
      <c r="S222" s="19" t="s">
        <v>1402</v>
      </c>
      <c r="T222" s="19" t="s">
        <v>2340</v>
      </c>
      <c r="U222" s="7" t="s">
        <v>1381</v>
      </c>
      <c r="W222" s="19" t="s">
        <v>1376</v>
      </c>
      <c r="X222" s="19" t="s">
        <v>2341</v>
      </c>
      <c r="Y222" s="7" t="s">
        <v>1378</v>
      </c>
    </row>
    <row r="223" spans="1:25" ht="15.95">
      <c r="A223" s="23" t="s">
        <v>1393</v>
      </c>
      <c r="B223" s="12" t="s">
        <v>2342</v>
      </c>
      <c r="C223" s="7" t="s">
        <v>1387</v>
      </c>
      <c r="F223" s="23" t="s">
        <v>1393</v>
      </c>
      <c r="G223" s="13" t="s">
        <v>2316</v>
      </c>
      <c r="H223" s="7" t="s">
        <v>1381</v>
      </c>
      <c r="I223" s="7"/>
      <c r="K223" s="28" t="s">
        <v>1393</v>
      </c>
      <c r="L223" s="27" t="s">
        <v>1535</v>
      </c>
      <c r="M223" s="7" t="s">
        <v>1384</v>
      </c>
      <c r="O223" s="19" t="s">
        <v>1393</v>
      </c>
      <c r="P223" s="19" t="s">
        <v>1875</v>
      </c>
      <c r="Q223" s="7" t="s">
        <v>1378</v>
      </c>
      <c r="S223" s="19" t="s">
        <v>1402</v>
      </c>
      <c r="T223" s="19" t="s">
        <v>2343</v>
      </c>
      <c r="U223" s="7" t="s">
        <v>1378</v>
      </c>
      <c r="W223" s="19" t="s">
        <v>1376</v>
      </c>
      <c r="X223" s="19" t="s">
        <v>2344</v>
      </c>
      <c r="Y223" s="7" t="s">
        <v>1378</v>
      </c>
    </row>
    <row r="224" spans="1:25" ht="15.95">
      <c r="A224" s="23" t="s">
        <v>1393</v>
      </c>
      <c r="B224" s="12" t="s">
        <v>2345</v>
      </c>
      <c r="C224" s="7" t="s">
        <v>1381</v>
      </c>
      <c r="F224" s="23" t="s">
        <v>1393</v>
      </c>
      <c r="G224" s="13" t="s">
        <v>2320</v>
      </c>
      <c r="H224" s="7" t="s">
        <v>1378</v>
      </c>
      <c r="I224" s="7"/>
      <c r="K224" s="28" t="s">
        <v>1393</v>
      </c>
      <c r="L224" s="27" t="s">
        <v>1700</v>
      </c>
      <c r="M224" s="7" t="s">
        <v>1381</v>
      </c>
      <c r="O224" s="19" t="s">
        <v>1393</v>
      </c>
      <c r="P224" s="19" t="s">
        <v>2346</v>
      </c>
      <c r="Q224" s="7" t="s">
        <v>1381</v>
      </c>
      <c r="S224" s="19" t="s">
        <v>1402</v>
      </c>
      <c r="T224" s="19" t="s">
        <v>2347</v>
      </c>
      <c r="U224" s="7" t="s">
        <v>1381</v>
      </c>
      <c r="W224" s="19" t="s">
        <v>1376</v>
      </c>
      <c r="X224" s="19" t="s">
        <v>2348</v>
      </c>
      <c r="Y224" s="7" t="s">
        <v>1378</v>
      </c>
    </row>
    <row r="225" spans="1:25" ht="15.95">
      <c r="A225" s="23" t="s">
        <v>1393</v>
      </c>
      <c r="B225" s="11" t="s">
        <v>2349</v>
      </c>
      <c r="C225" s="7" t="s">
        <v>1384</v>
      </c>
      <c r="F225" s="23" t="s">
        <v>1393</v>
      </c>
      <c r="G225" s="13" t="s">
        <v>2323</v>
      </c>
      <c r="H225" s="7" t="s">
        <v>1381</v>
      </c>
      <c r="I225" s="7"/>
      <c r="K225" s="28" t="s">
        <v>1393</v>
      </c>
      <c r="L225" s="27" t="s">
        <v>2350</v>
      </c>
      <c r="M225" s="7" t="s">
        <v>1381</v>
      </c>
      <c r="O225" s="19" t="s">
        <v>1393</v>
      </c>
      <c r="P225" s="19" t="s">
        <v>2351</v>
      </c>
      <c r="Q225" s="7" t="s">
        <v>1416</v>
      </c>
      <c r="S225" s="19" t="s">
        <v>1402</v>
      </c>
      <c r="T225" s="19" t="s">
        <v>2352</v>
      </c>
      <c r="U225" s="7" t="s">
        <v>1416</v>
      </c>
      <c r="W225" s="19" t="s">
        <v>1376</v>
      </c>
      <c r="X225" s="19" t="s">
        <v>2353</v>
      </c>
      <c r="Y225" s="7" t="s">
        <v>1416</v>
      </c>
    </row>
    <row r="226" spans="1:25" ht="15.95">
      <c r="A226" s="23" t="s">
        <v>1393</v>
      </c>
      <c r="B226" s="12" t="s">
        <v>2354</v>
      </c>
      <c r="C226" s="7" t="s">
        <v>1381</v>
      </c>
      <c r="F226" s="23" t="s">
        <v>1393</v>
      </c>
      <c r="G226" s="13" t="s">
        <v>2325</v>
      </c>
      <c r="H226" s="7" t="s">
        <v>1378</v>
      </c>
      <c r="I226" s="7"/>
      <c r="K226" s="28" t="s">
        <v>1393</v>
      </c>
      <c r="L226" s="27" t="s">
        <v>2355</v>
      </c>
      <c r="M226" s="7" t="s">
        <v>1381</v>
      </c>
      <c r="O226" s="19" t="s">
        <v>1393</v>
      </c>
      <c r="P226" s="19" t="s">
        <v>2356</v>
      </c>
      <c r="Q226" s="7" t="s">
        <v>1416</v>
      </c>
      <c r="S226" s="19" t="s">
        <v>1402</v>
      </c>
      <c r="T226" s="19" t="s">
        <v>2357</v>
      </c>
      <c r="U226" s="7" t="s">
        <v>1381</v>
      </c>
      <c r="W226" s="19" t="s">
        <v>1376</v>
      </c>
      <c r="X226" s="19" t="s">
        <v>2358</v>
      </c>
      <c r="Y226" s="7" t="s">
        <v>1381</v>
      </c>
    </row>
    <row r="227" spans="1:25" ht="15.95">
      <c r="A227" s="23" t="s">
        <v>1393</v>
      </c>
      <c r="B227" s="11" t="s">
        <v>2359</v>
      </c>
      <c r="C227" s="7" t="s">
        <v>1384</v>
      </c>
      <c r="F227" s="23" t="s">
        <v>1393</v>
      </c>
      <c r="G227" s="13" t="s">
        <v>2329</v>
      </c>
      <c r="H227" s="7" t="s">
        <v>1381</v>
      </c>
      <c r="I227" s="7"/>
      <c r="K227" s="28" t="s">
        <v>1393</v>
      </c>
      <c r="L227" s="27" t="s">
        <v>1709</v>
      </c>
      <c r="M227" s="7" t="s">
        <v>1381</v>
      </c>
      <c r="O227" s="19" t="s">
        <v>1393</v>
      </c>
      <c r="P227" s="19" t="s">
        <v>2360</v>
      </c>
      <c r="Q227" s="7" t="s">
        <v>1378</v>
      </c>
      <c r="S227" s="19" t="s">
        <v>1402</v>
      </c>
      <c r="T227" s="19" t="s">
        <v>2361</v>
      </c>
      <c r="U227" s="7" t="s">
        <v>1384</v>
      </c>
      <c r="W227" s="19" t="s">
        <v>1376</v>
      </c>
      <c r="X227" s="19" t="s">
        <v>1429</v>
      </c>
      <c r="Y227" s="7" t="s">
        <v>1378</v>
      </c>
    </row>
    <row r="228" spans="1:25" ht="15.95">
      <c r="A228" s="23" t="s">
        <v>1393</v>
      </c>
      <c r="B228" s="11" t="s">
        <v>2362</v>
      </c>
      <c r="C228" s="7" t="s">
        <v>1381</v>
      </c>
      <c r="F228" s="23" t="s">
        <v>1393</v>
      </c>
      <c r="G228" s="13" t="s">
        <v>2333</v>
      </c>
      <c r="H228" s="7" t="s">
        <v>1387</v>
      </c>
      <c r="I228" s="7"/>
      <c r="K228" s="28" t="s">
        <v>1393</v>
      </c>
      <c r="L228" s="27" t="s">
        <v>2106</v>
      </c>
      <c r="M228" s="7" t="s">
        <v>1416</v>
      </c>
      <c r="O228" s="19" t="s">
        <v>1393</v>
      </c>
      <c r="P228" s="19" t="s">
        <v>2363</v>
      </c>
      <c r="Q228" s="7" t="s">
        <v>1416</v>
      </c>
      <c r="S228" s="19" t="s">
        <v>1402</v>
      </c>
      <c r="T228" s="19" t="s">
        <v>2364</v>
      </c>
      <c r="U228" s="7" t="s">
        <v>1387</v>
      </c>
      <c r="W228" s="19" t="s">
        <v>1402</v>
      </c>
      <c r="X228" s="19" t="s">
        <v>1403</v>
      </c>
      <c r="Y228" s="7" t="s">
        <v>1416</v>
      </c>
    </row>
    <row r="229" spans="1:25" ht="15.95">
      <c r="A229" s="23" t="s">
        <v>1393</v>
      </c>
      <c r="B229" s="11" t="s">
        <v>2365</v>
      </c>
      <c r="C229" s="7" t="s">
        <v>1381</v>
      </c>
      <c r="F229" s="23" t="s">
        <v>1393</v>
      </c>
      <c r="G229" s="13" t="s">
        <v>2337</v>
      </c>
      <c r="H229" s="7" t="s">
        <v>1378</v>
      </c>
      <c r="I229" s="7"/>
      <c r="K229" s="28" t="s">
        <v>1393</v>
      </c>
      <c r="L229" s="27" t="s">
        <v>2366</v>
      </c>
      <c r="M229" s="7" t="s">
        <v>1378</v>
      </c>
      <c r="O229" s="19" t="s">
        <v>1393</v>
      </c>
      <c r="P229" s="19" t="s">
        <v>2367</v>
      </c>
      <c r="Q229" s="7" t="s">
        <v>1387</v>
      </c>
      <c r="S229" s="19" t="s">
        <v>1402</v>
      </c>
      <c r="T229" s="19" t="s">
        <v>2368</v>
      </c>
      <c r="U229" s="7" t="s">
        <v>1381</v>
      </c>
      <c r="W229" s="19" t="s">
        <v>1402</v>
      </c>
      <c r="X229" s="19" t="s">
        <v>2324</v>
      </c>
      <c r="Y229" s="7" t="s">
        <v>1416</v>
      </c>
    </row>
    <row r="230" spans="1:25" ht="15.95">
      <c r="A230" s="23" t="s">
        <v>1393</v>
      </c>
      <c r="B230" s="14" t="s">
        <v>2369</v>
      </c>
      <c r="C230" s="7" t="s">
        <v>1378</v>
      </c>
      <c r="F230" s="23" t="s">
        <v>1393</v>
      </c>
      <c r="G230" s="13" t="s">
        <v>2342</v>
      </c>
      <c r="H230" s="7" t="s">
        <v>1387</v>
      </c>
      <c r="I230" s="7"/>
      <c r="K230" s="28" t="s">
        <v>1393</v>
      </c>
      <c r="L230" s="27" t="s">
        <v>2370</v>
      </c>
      <c r="M230" s="7" t="s">
        <v>1416</v>
      </c>
      <c r="O230" s="19" t="s">
        <v>1393</v>
      </c>
      <c r="P230" s="19" t="s">
        <v>2371</v>
      </c>
      <c r="Q230" s="7" t="s">
        <v>1387</v>
      </c>
      <c r="S230" s="19" t="s">
        <v>1393</v>
      </c>
      <c r="T230" s="19" t="s">
        <v>2372</v>
      </c>
      <c r="U230" s="7" t="s">
        <v>1381</v>
      </c>
      <c r="W230" s="19" t="s">
        <v>1402</v>
      </c>
      <c r="X230" s="19" t="s">
        <v>2328</v>
      </c>
      <c r="Y230" s="7" t="s">
        <v>1384</v>
      </c>
    </row>
    <row r="231" spans="1:25" ht="15.95">
      <c r="A231" s="23" t="s">
        <v>1393</v>
      </c>
      <c r="B231" s="12" t="s">
        <v>2373</v>
      </c>
      <c r="C231" s="7" t="s">
        <v>1381</v>
      </c>
      <c r="F231" s="23" t="s">
        <v>1393</v>
      </c>
      <c r="G231" s="13" t="s">
        <v>2345</v>
      </c>
      <c r="H231" s="7" t="s">
        <v>1381</v>
      </c>
      <c r="I231" s="7"/>
      <c r="K231" s="28" t="s">
        <v>1393</v>
      </c>
      <c r="L231" s="27" t="s">
        <v>2374</v>
      </c>
      <c r="M231" s="7" t="s">
        <v>1381</v>
      </c>
      <c r="O231" s="19" t="s">
        <v>1393</v>
      </c>
      <c r="P231" s="19" t="s">
        <v>1903</v>
      </c>
      <c r="Q231" s="7" t="s">
        <v>1378</v>
      </c>
      <c r="S231" s="19" t="s">
        <v>1393</v>
      </c>
      <c r="T231" s="19" t="s">
        <v>2375</v>
      </c>
      <c r="U231" s="7" t="s">
        <v>1381</v>
      </c>
      <c r="W231" s="19" t="s">
        <v>1402</v>
      </c>
      <c r="X231" s="19" t="s">
        <v>2332</v>
      </c>
      <c r="Y231" s="7" t="s">
        <v>1384</v>
      </c>
    </row>
    <row r="232" spans="1:25" ht="15.95">
      <c r="A232" s="23" t="s">
        <v>1393</v>
      </c>
      <c r="B232" s="11" t="s">
        <v>2376</v>
      </c>
      <c r="C232" s="7" t="s">
        <v>1381</v>
      </c>
      <c r="F232" s="23" t="s">
        <v>1393</v>
      </c>
      <c r="G232" s="37" t="s">
        <v>2349</v>
      </c>
      <c r="H232" s="7" t="s">
        <v>1384</v>
      </c>
      <c r="I232" s="7"/>
      <c r="K232" s="28" t="s">
        <v>1393</v>
      </c>
      <c r="L232" s="27" t="s">
        <v>2377</v>
      </c>
      <c r="M232" s="7" t="s">
        <v>1381</v>
      </c>
      <c r="O232" s="19" t="s">
        <v>1393</v>
      </c>
      <c r="P232" s="19" t="s">
        <v>1794</v>
      </c>
      <c r="Q232" s="7" t="s">
        <v>1387</v>
      </c>
      <c r="S232" s="19" t="s">
        <v>1393</v>
      </c>
      <c r="T232" s="19" t="s">
        <v>1394</v>
      </c>
      <c r="U232" s="7" t="s">
        <v>1384</v>
      </c>
      <c r="W232" s="19" t="s">
        <v>1402</v>
      </c>
      <c r="X232" s="19" t="s">
        <v>1692</v>
      </c>
      <c r="Y232" s="7" t="s">
        <v>1384</v>
      </c>
    </row>
    <row r="233" spans="1:25" ht="15.95">
      <c r="A233" s="23" t="s">
        <v>1393</v>
      </c>
      <c r="B233" s="12" t="s">
        <v>2378</v>
      </c>
      <c r="C233" s="7" t="s">
        <v>1381</v>
      </c>
      <c r="F233" s="23" t="s">
        <v>1393</v>
      </c>
      <c r="G233" s="13" t="s">
        <v>2354</v>
      </c>
      <c r="H233" s="7" t="s">
        <v>1381</v>
      </c>
      <c r="I233" s="7"/>
      <c r="K233" s="28" t="s">
        <v>1393</v>
      </c>
      <c r="L233" s="27" t="s">
        <v>2379</v>
      </c>
      <c r="M233" s="7" t="s">
        <v>1387</v>
      </c>
      <c r="O233" s="19" t="s">
        <v>1393</v>
      </c>
      <c r="P233" s="19" t="s">
        <v>2380</v>
      </c>
      <c r="Q233" s="7" t="s">
        <v>1387</v>
      </c>
      <c r="S233" s="19" t="s">
        <v>1393</v>
      </c>
      <c r="T233" s="19" t="s">
        <v>2381</v>
      </c>
      <c r="U233" s="7" t="s">
        <v>1381</v>
      </c>
      <c r="W233" s="19" t="s">
        <v>1402</v>
      </c>
      <c r="X233" s="19" t="s">
        <v>2340</v>
      </c>
      <c r="Y233" s="7" t="s">
        <v>1381</v>
      </c>
    </row>
    <row r="234" spans="1:25" ht="15.95">
      <c r="A234" s="23" t="s">
        <v>1393</v>
      </c>
      <c r="B234" s="11" t="s">
        <v>2382</v>
      </c>
      <c r="C234" s="7" t="s">
        <v>1381</v>
      </c>
      <c r="F234" s="23" t="s">
        <v>1393</v>
      </c>
      <c r="G234" s="37" t="s">
        <v>2359</v>
      </c>
      <c r="H234" s="7" t="s">
        <v>1384</v>
      </c>
      <c r="I234" s="7"/>
      <c r="K234" s="28" t="s">
        <v>1393</v>
      </c>
      <c r="L234" s="27" t="s">
        <v>2383</v>
      </c>
      <c r="M234" s="7" t="s">
        <v>1381</v>
      </c>
      <c r="O234" s="19" t="s">
        <v>1393</v>
      </c>
      <c r="P234" s="19" t="s">
        <v>2384</v>
      </c>
      <c r="Q234" s="7" t="s">
        <v>1387</v>
      </c>
      <c r="S234" s="19" t="s">
        <v>1393</v>
      </c>
      <c r="T234" s="19" t="s">
        <v>2385</v>
      </c>
      <c r="U234" s="7" t="s">
        <v>1381</v>
      </c>
      <c r="W234" s="19" t="s">
        <v>1402</v>
      </c>
      <c r="X234" s="19" t="s">
        <v>2343</v>
      </c>
      <c r="Y234" s="7" t="s">
        <v>1378</v>
      </c>
    </row>
    <row r="235" spans="1:25" ht="15.95">
      <c r="A235" s="23" t="s">
        <v>1393</v>
      </c>
      <c r="B235" s="11" t="s">
        <v>2386</v>
      </c>
      <c r="C235" s="7" t="s">
        <v>1381</v>
      </c>
      <c r="F235" s="23" t="s">
        <v>1393</v>
      </c>
      <c r="G235" s="37" t="s">
        <v>2362</v>
      </c>
      <c r="H235" s="7" t="s">
        <v>1381</v>
      </c>
      <c r="I235" s="7"/>
      <c r="K235" s="28" t="s">
        <v>1393</v>
      </c>
      <c r="L235" s="27" t="s">
        <v>2387</v>
      </c>
      <c r="M235" s="7" t="s">
        <v>1381</v>
      </c>
      <c r="O235" s="19" t="s">
        <v>1393</v>
      </c>
      <c r="P235" s="19" t="s">
        <v>2388</v>
      </c>
      <c r="Q235" s="7" t="s">
        <v>1387</v>
      </c>
      <c r="S235" s="19" t="s">
        <v>1393</v>
      </c>
      <c r="T235" s="19" t="s">
        <v>2389</v>
      </c>
      <c r="U235" s="7" t="s">
        <v>1381</v>
      </c>
      <c r="W235" s="19" t="s">
        <v>1402</v>
      </c>
      <c r="X235" s="19" t="s">
        <v>2347</v>
      </c>
      <c r="Y235" s="7" t="s">
        <v>1381</v>
      </c>
    </row>
    <row r="236" spans="1:25" ht="15.95">
      <c r="A236" s="23" t="s">
        <v>1393</v>
      </c>
      <c r="B236" s="11" t="s">
        <v>2390</v>
      </c>
      <c r="C236" s="7" t="s">
        <v>1381</v>
      </c>
      <c r="F236" s="23" t="s">
        <v>1393</v>
      </c>
      <c r="G236" s="37" t="s">
        <v>2365</v>
      </c>
      <c r="H236" s="7" t="s">
        <v>1381</v>
      </c>
      <c r="I236" s="7"/>
      <c r="K236" s="28" t="s">
        <v>1588</v>
      </c>
      <c r="L236" s="27" t="s">
        <v>2391</v>
      </c>
      <c r="M236" s="7" t="s">
        <v>1416</v>
      </c>
      <c r="O236" s="19" t="s">
        <v>1393</v>
      </c>
      <c r="P236" s="19" t="s">
        <v>2392</v>
      </c>
      <c r="Q236" s="7" t="s">
        <v>1387</v>
      </c>
      <c r="S236" s="19" t="s">
        <v>1393</v>
      </c>
      <c r="T236" s="19" t="s">
        <v>2393</v>
      </c>
      <c r="U236" s="7" t="s">
        <v>1387</v>
      </c>
      <c r="W236" s="19" t="s">
        <v>1402</v>
      </c>
      <c r="X236" s="19" t="s">
        <v>2352</v>
      </c>
      <c r="Y236" s="7" t="s">
        <v>1416</v>
      </c>
    </row>
    <row r="237" spans="1:25" ht="15.95">
      <c r="A237" s="23" t="s">
        <v>1393</v>
      </c>
      <c r="B237" s="12" t="s">
        <v>2394</v>
      </c>
      <c r="C237" s="7" t="s">
        <v>1387</v>
      </c>
      <c r="F237" s="23" t="s">
        <v>1393</v>
      </c>
      <c r="G237" s="42" t="s">
        <v>2369</v>
      </c>
      <c r="H237" s="7" t="s">
        <v>1378</v>
      </c>
      <c r="I237" s="7"/>
      <c r="K237" s="28" t="s">
        <v>1588</v>
      </c>
      <c r="L237" s="27" t="s">
        <v>2395</v>
      </c>
      <c r="M237" s="7" t="s">
        <v>1378</v>
      </c>
      <c r="O237" s="19" t="s">
        <v>1393</v>
      </c>
      <c r="P237" s="19" t="s">
        <v>1974</v>
      </c>
      <c r="Q237" s="7" t="s">
        <v>1416</v>
      </c>
      <c r="S237" s="19" t="s">
        <v>1393</v>
      </c>
      <c r="T237" s="19" t="s">
        <v>2396</v>
      </c>
      <c r="U237" s="7" t="s">
        <v>1381</v>
      </c>
      <c r="W237" s="19" t="s">
        <v>1402</v>
      </c>
      <c r="X237" s="19" t="s">
        <v>2357</v>
      </c>
      <c r="Y237" s="7" t="s">
        <v>1381</v>
      </c>
    </row>
    <row r="238" spans="1:25" ht="15.95">
      <c r="A238" s="23" t="s">
        <v>1393</v>
      </c>
      <c r="B238" s="12" t="s">
        <v>2397</v>
      </c>
      <c r="C238" s="7" t="s">
        <v>1381</v>
      </c>
      <c r="F238" s="23" t="s">
        <v>1393</v>
      </c>
      <c r="G238" s="13" t="s">
        <v>2373</v>
      </c>
      <c r="H238" s="7" t="s">
        <v>1381</v>
      </c>
      <c r="I238" s="7"/>
      <c r="K238" s="28" t="s">
        <v>1588</v>
      </c>
      <c r="L238" s="27" t="s">
        <v>2398</v>
      </c>
      <c r="M238" s="7" t="s">
        <v>1416</v>
      </c>
      <c r="O238" s="19" t="s">
        <v>1393</v>
      </c>
      <c r="P238" s="19" t="s">
        <v>2399</v>
      </c>
      <c r="Q238" s="7" t="s">
        <v>1387</v>
      </c>
      <c r="S238" s="19" t="s">
        <v>1393</v>
      </c>
      <c r="T238" s="19" t="s">
        <v>2400</v>
      </c>
      <c r="U238" s="7" t="s">
        <v>1384</v>
      </c>
      <c r="W238" s="19" t="s">
        <v>1402</v>
      </c>
      <c r="X238" s="19" t="s">
        <v>2361</v>
      </c>
      <c r="Y238" s="7" t="s">
        <v>1384</v>
      </c>
    </row>
    <row r="239" spans="1:25" ht="15.95">
      <c r="A239" s="23" t="s">
        <v>1393</v>
      </c>
      <c r="B239" s="11" t="s">
        <v>2401</v>
      </c>
      <c r="C239" s="7" t="s">
        <v>1387</v>
      </c>
      <c r="F239" s="23" t="s">
        <v>1393</v>
      </c>
      <c r="G239" s="37" t="s">
        <v>2376</v>
      </c>
      <c r="H239" s="7" t="s">
        <v>1381</v>
      </c>
      <c r="I239" s="7"/>
      <c r="K239" s="28" t="s">
        <v>1588</v>
      </c>
      <c r="L239" s="27" t="s">
        <v>2402</v>
      </c>
      <c r="M239" s="7" t="s">
        <v>1381</v>
      </c>
      <c r="O239" s="19" t="s">
        <v>1393</v>
      </c>
      <c r="P239" s="19" t="s">
        <v>2403</v>
      </c>
      <c r="Q239" s="7" t="s">
        <v>1381</v>
      </c>
      <c r="S239" s="19" t="s">
        <v>1393</v>
      </c>
      <c r="T239" s="19" t="s">
        <v>2404</v>
      </c>
      <c r="U239" s="7" t="s">
        <v>1416</v>
      </c>
      <c r="W239" s="19" t="s">
        <v>1402</v>
      </c>
      <c r="X239" s="19" t="s">
        <v>2364</v>
      </c>
      <c r="Y239" s="7" t="s">
        <v>1387</v>
      </c>
    </row>
    <row r="240" spans="1:25" ht="15.95">
      <c r="A240" s="23" t="s">
        <v>1393</v>
      </c>
      <c r="B240" s="15" t="s">
        <v>2130</v>
      </c>
      <c r="C240" s="7" t="s">
        <v>1384</v>
      </c>
      <c r="F240" s="23" t="s">
        <v>1393</v>
      </c>
      <c r="G240" s="13" t="s">
        <v>2378</v>
      </c>
      <c r="H240" s="7" t="s">
        <v>1381</v>
      </c>
      <c r="I240" s="7"/>
      <c r="K240" s="28" t="s">
        <v>1588</v>
      </c>
      <c r="L240" s="27" t="s">
        <v>2405</v>
      </c>
      <c r="M240" s="7" t="s">
        <v>1381</v>
      </c>
      <c r="O240" s="19" t="s">
        <v>1588</v>
      </c>
      <c r="P240" s="19" t="s">
        <v>1758</v>
      </c>
      <c r="Q240" s="7" t="s">
        <v>1387</v>
      </c>
      <c r="S240" s="19" t="s">
        <v>1393</v>
      </c>
      <c r="T240" s="19" t="s">
        <v>2406</v>
      </c>
      <c r="U240" s="7" t="s">
        <v>1384</v>
      </c>
      <c r="W240" s="19" t="s">
        <v>1402</v>
      </c>
      <c r="X240" s="19" t="s">
        <v>2368</v>
      </c>
      <c r="Y240" s="7" t="s">
        <v>1381</v>
      </c>
    </row>
    <row r="241" spans="1:25" ht="15.95">
      <c r="A241" s="23" t="s">
        <v>1393</v>
      </c>
      <c r="B241" s="11" t="s">
        <v>2407</v>
      </c>
      <c r="C241" s="7" t="s">
        <v>1381</v>
      </c>
      <c r="F241" s="23" t="s">
        <v>1393</v>
      </c>
      <c r="G241" s="37" t="s">
        <v>2382</v>
      </c>
      <c r="H241" s="7" t="s">
        <v>1381</v>
      </c>
      <c r="I241" s="7"/>
      <c r="K241" s="28" t="s">
        <v>1588</v>
      </c>
      <c r="L241" s="27" t="s">
        <v>2408</v>
      </c>
      <c r="M241" s="7" t="s">
        <v>1381</v>
      </c>
      <c r="O241" s="19" t="s">
        <v>1588</v>
      </c>
      <c r="P241" s="19" t="s">
        <v>2409</v>
      </c>
      <c r="Q241" s="7" t="s">
        <v>1381</v>
      </c>
      <c r="S241" s="19" t="s">
        <v>1393</v>
      </c>
      <c r="T241" s="19" t="s">
        <v>2410</v>
      </c>
      <c r="U241" s="7" t="s">
        <v>1381</v>
      </c>
      <c r="W241" s="19" t="s">
        <v>1402</v>
      </c>
      <c r="X241" s="19" t="s">
        <v>1977</v>
      </c>
      <c r="Y241" s="7" t="s">
        <v>1381</v>
      </c>
    </row>
    <row r="242" spans="1:25" ht="15.95">
      <c r="A242" s="23" t="s">
        <v>1393</v>
      </c>
      <c r="B242" s="12" t="s">
        <v>2411</v>
      </c>
      <c r="C242" s="7" t="s">
        <v>1381</v>
      </c>
      <c r="F242" s="23" t="s">
        <v>1393</v>
      </c>
      <c r="G242" s="37" t="s">
        <v>2386</v>
      </c>
      <c r="H242" s="7" t="s">
        <v>1381</v>
      </c>
      <c r="I242" s="7"/>
      <c r="K242" s="28" t="s">
        <v>1588</v>
      </c>
      <c r="L242" s="27" t="s">
        <v>2412</v>
      </c>
      <c r="M242" s="7" t="s">
        <v>1381</v>
      </c>
      <c r="O242" s="19" t="s">
        <v>1588</v>
      </c>
      <c r="P242" s="19" t="s">
        <v>2413</v>
      </c>
      <c r="Q242" s="7" t="s">
        <v>1378</v>
      </c>
      <c r="S242" s="19" t="s">
        <v>1393</v>
      </c>
      <c r="T242" s="19" t="s">
        <v>2414</v>
      </c>
      <c r="U242" s="7" t="s">
        <v>1387</v>
      </c>
      <c r="W242" s="19" t="s">
        <v>1402</v>
      </c>
      <c r="X242" s="19" t="s">
        <v>2415</v>
      </c>
      <c r="Y242" s="7" t="s">
        <v>1378</v>
      </c>
    </row>
    <row r="243" spans="1:25" ht="15.95">
      <c r="A243" s="23" t="s">
        <v>1393</v>
      </c>
      <c r="B243" s="12" t="s">
        <v>2416</v>
      </c>
      <c r="C243" s="7" t="s">
        <v>1381</v>
      </c>
      <c r="F243" s="23" t="s">
        <v>1393</v>
      </c>
      <c r="G243" s="37" t="s">
        <v>2390</v>
      </c>
      <c r="H243" s="7" t="s">
        <v>1381</v>
      </c>
      <c r="I243" s="7"/>
      <c r="K243" s="28" t="s">
        <v>1588</v>
      </c>
      <c r="L243" s="27" t="s">
        <v>2417</v>
      </c>
      <c r="M243" s="7" t="s">
        <v>1381</v>
      </c>
      <c r="O243" s="19" t="s">
        <v>1412</v>
      </c>
      <c r="P243" s="19" t="s">
        <v>2418</v>
      </c>
      <c r="Q243" s="7" t="s">
        <v>1378</v>
      </c>
      <c r="S243" s="19" t="s">
        <v>1393</v>
      </c>
      <c r="T243" s="19" t="s">
        <v>2419</v>
      </c>
      <c r="U243" s="7" t="s">
        <v>1384</v>
      </c>
      <c r="W243" s="19" t="s">
        <v>1402</v>
      </c>
      <c r="X243" s="19" t="s">
        <v>2420</v>
      </c>
      <c r="Y243" s="7" t="s">
        <v>1387</v>
      </c>
    </row>
    <row r="244" spans="1:25" ht="15.95">
      <c r="A244" s="23" t="s">
        <v>1393</v>
      </c>
      <c r="B244" s="12" t="s">
        <v>2421</v>
      </c>
      <c r="C244" s="7" t="s">
        <v>1381</v>
      </c>
      <c r="F244" s="23" t="s">
        <v>1393</v>
      </c>
      <c r="G244" s="13" t="s">
        <v>2394</v>
      </c>
      <c r="H244" s="7" t="s">
        <v>1387</v>
      </c>
      <c r="I244" s="7"/>
      <c r="K244" s="28" t="s">
        <v>1588</v>
      </c>
      <c r="L244" s="27" t="s">
        <v>2422</v>
      </c>
      <c r="M244" s="7" t="s">
        <v>1378</v>
      </c>
      <c r="O244" s="19" t="s">
        <v>1412</v>
      </c>
      <c r="P244" s="19" t="s">
        <v>2423</v>
      </c>
      <c r="Q244" s="7" t="s">
        <v>1378</v>
      </c>
      <c r="S244" s="19" t="s">
        <v>1393</v>
      </c>
      <c r="T244" s="19" t="s">
        <v>2424</v>
      </c>
      <c r="U244" s="7" t="s">
        <v>1381</v>
      </c>
      <c r="W244" s="19" t="s">
        <v>1402</v>
      </c>
      <c r="X244" s="19" t="s">
        <v>2425</v>
      </c>
      <c r="Y244" s="7" t="s">
        <v>1387</v>
      </c>
    </row>
    <row r="245" spans="1:25" ht="15.95">
      <c r="A245" s="23" t="s">
        <v>1393</v>
      </c>
      <c r="B245" s="12" t="s">
        <v>2426</v>
      </c>
      <c r="C245" s="7" t="s">
        <v>1381</v>
      </c>
      <c r="F245" s="23" t="s">
        <v>1393</v>
      </c>
      <c r="G245" s="13" t="s">
        <v>2397</v>
      </c>
      <c r="H245" s="7" t="s">
        <v>1381</v>
      </c>
      <c r="I245" s="7"/>
      <c r="K245" s="28" t="s">
        <v>1588</v>
      </c>
      <c r="L245" s="31" t="s">
        <v>2427</v>
      </c>
      <c r="M245" s="7" t="s">
        <v>1416</v>
      </c>
      <c r="O245" s="19" t="s">
        <v>1412</v>
      </c>
      <c r="P245" s="19" t="s">
        <v>2428</v>
      </c>
      <c r="Q245" s="7" t="s">
        <v>1378</v>
      </c>
      <c r="S245" s="19" t="s">
        <v>1393</v>
      </c>
      <c r="T245" s="19" t="s">
        <v>2429</v>
      </c>
      <c r="U245" s="7" t="s">
        <v>1381</v>
      </c>
      <c r="W245" s="19" t="s">
        <v>1393</v>
      </c>
      <c r="X245" s="19" t="s">
        <v>2372</v>
      </c>
      <c r="Y245" s="7" t="s">
        <v>1381</v>
      </c>
    </row>
    <row r="246" spans="1:25" ht="15.95">
      <c r="A246" s="23" t="s">
        <v>1393</v>
      </c>
      <c r="B246" s="12" t="s">
        <v>2430</v>
      </c>
      <c r="C246" s="7" t="s">
        <v>1378</v>
      </c>
      <c r="F246" s="23" t="s">
        <v>1393</v>
      </c>
      <c r="G246" s="37" t="s">
        <v>2401</v>
      </c>
      <c r="H246" s="7" t="s">
        <v>1387</v>
      </c>
      <c r="I246" s="7"/>
      <c r="K246" s="28" t="s">
        <v>1588</v>
      </c>
      <c r="L246" s="27" t="s">
        <v>2431</v>
      </c>
      <c r="M246" s="7" t="s">
        <v>1381</v>
      </c>
      <c r="S246" s="19" t="s">
        <v>1393</v>
      </c>
      <c r="T246" s="19" t="s">
        <v>2432</v>
      </c>
      <c r="U246" s="7" t="s">
        <v>1381</v>
      </c>
      <c r="W246" s="19" t="s">
        <v>1393</v>
      </c>
      <c r="X246" s="19" t="s">
        <v>2375</v>
      </c>
      <c r="Y246" s="7" t="s">
        <v>1381</v>
      </c>
    </row>
    <row r="247" spans="1:25" ht="15.95">
      <c r="A247" s="23" t="s">
        <v>1393</v>
      </c>
      <c r="B247" s="12" t="s">
        <v>2433</v>
      </c>
      <c r="C247" s="7" t="s">
        <v>1378</v>
      </c>
      <c r="F247" s="23" t="s">
        <v>1393</v>
      </c>
      <c r="G247" s="43" t="s">
        <v>2130</v>
      </c>
      <c r="H247" s="7" t="s">
        <v>1384</v>
      </c>
      <c r="I247" s="7"/>
      <c r="K247" s="28" t="s">
        <v>1588</v>
      </c>
      <c r="L247" s="27" t="s">
        <v>1996</v>
      </c>
      <c r="M247" s="7" t="s">
        <v>1416</v>
      </c>
      <c r="S247" s="19" t="s">
        <v>1393</v>
      </c>
      <c r="T247" s="19" t="s">
        <v>2434</v>
      </c>
      <c r="U247" s="7" t="s">
        <v>1381</v>
      </c>
      <c r="W247" s="19" t="s">
        <v>1393</v>
      </c>
      <c r="X247" s="19" t="s">
        <v>1394</v>
      </c>
      <c r="Y247" s="7" t="s">
        <v>1384</v>
      </c>
    </row>
    <row r="248" spans="1:25">
      <c r="A248" s="23" t="s">
        <v>1393</v>
      </c>
      <c r="B248" s="12" t="s">
        <v>2435</v>
      </c>
      <c r="C248" s="7" t="s">
        <v>1381</v>
      </c>
      <c r="F248" s="23" t="s">
        <v>1393</v>
      </c>
      <c r="G248" s="37" t="s">
        <v>2407</v>
      </c>
      <c r="H248" s="7" t="s">
        <v>1381</v>
      </c>
      <c r="I248" s="7"/>
      <c r="S248" s="19" t="s">
        <v>1393</v>
      </c>
      <c r="T248" s="19" t="s">
        <v>2436</v>
      </c>
      <c r="U248" s="7" t="s">
        <v>1387</v>
      </c>
      <c r="W248" s="19" t="s">
        <v>1393</v>
      </c>
      <c r="X248" s="19" t="s">
        <v>2381</v>
      </c>
      <c r="Y248" s="7" t="s">
        <v>1381</v>
      </c>
    </row>
    <row r="249" spans="1:25">
      <c r="A249" s="23" t="s">
        <v>1393</v>
      </c>
      <c r="B249" s="12" t="s">
        <v>2437</v>
      </c>
      <c r="C249" s="7" t="s">
        <v>1378</v>
      </c>
      <c r="F249" s="23" t="s">
        <v>1393</v>
      </c>
      <c r="G249" s="13" t="s">
        <v>2411</v>
      </c>
      <c r="H249" s="7" t="s">
        <v>1381</v>
      </c>
      <c r="I249" s="7"/>
      <c r="S249" s="19" t="s">
        <v>1393</v>
      </c>
      <c r="T249" s="19" t="s">
        <v>2438</v>
      </c>
      <c r="U249" s="7" t="s">
        <v>1387</v>
      </c>
      <c r="W249" s="19" t="s">
        <v>1393</v>
      </c>
      <c r="X249" s="19" t="s">
        <v>2385</v>
      </c>
      <c r="Y249" s="7" t="s">
        <v>1381</v>
      </c>
    </row>
    <row r="250" spans="1:25">
      <c r="A250" s="23" t="s">
        <v>1393</v>
      </c>
      <c r="B250" s="12" t="s">
        <v>2439</v>
      </c>
      <c r="C250" s="7" t="s">
        <v>1381</v>
      </c>
      <c r="F250" s="23" t="s">
        <v>1393</v>
      </c>
      <c r="G250" s="13" t="s">
        <v>2416</v>
      </c>
      <c r="H250" s="7" t="s">
        <v>1381</v>
      </c>
      <c r="I250" s="7"/>
      <c r="K250" s="19" t="s">
        <v>2440</v>
      </c>
      <c r="S250" s="19" t="s">
        <v>1393</v>
      </c>
      <c r="T250" s="19" t="s">
        <v>2441</v>
      </c>
      <c r="U250" s="7" t="s">
        <v>1416</v>
      </c>
      <c r="W250" s="19" t="s">
        <v>1393</v>
      </c>
      <c r="X250" s="19" t="s">
        <v>2389</v>
      </c>
      <c r="Y250" s="7" t="s">
        <v>1381</v>
      </c>
    </row>
    <row r="251" spans="1:25" ht="15.95">
      <c r="A251" s="23" t="s">
        <v>1393</v>
      </c>
      <c r="B251" s="14" t="s">
        <v>2442</v>
      </c>
      <c r="C251" s="7" t="s">
        <v>1416</v>
      </c>
      <c r="F251" s="23" t="s">
        <v>1393</v>
      </c>
      <c r="G251" s="13" t="s">
        <v>2421</v>
      </c>
      <c r="H251" s="7" t="s">
        <v>1381</v>
      </c>
      <c r="I251" s="7"/>
      <c r="K251" s="33" t="s">
        <v>1376</v>
      </c>
      <c r="L251" s="1" t="s">
        <v>2443</v>
      </c>
      <c r="M251" s="7" t="s">
        <v>1378</v>
      </c>
      <c r="O251" s="227" t="s">
        <v>2444</v>
      </c>
      <c r="S251" s="19" t="s">
        <v>1393</v>
      </c>
      <c r="T251" s="19" t="s">
        <v>2445</v>
      </c>
      <c r="U251" s="7" t="s">
        <v>1384</v>
      </c>
      <c r="W251" s="19" t="s">
        <v>1393</v>
      </c>
      <c r="X251" s="19" t="s">
        <v>2393</v>
      </c>
      <c r="Y251" s="7" t="s">
        <v>1387</v>
      </c>
    </row>
    <row r="252" spans="1:25" ht="15.95">
      <c r="A252" s="23" t="s">
        <v>1393</v>
      </c>
      <c r="B252" s="14" t="s">
        <v>2446</v>
      </c>
      <c r="C252" s="7" t="s">
        <v>1416</v>
      </c>
      <c r="F252" s="23" t="s">
        <v>1393</v>
      </c>
      <c r="G252" s="13" t="s">
        <v>2426</v>
      </c>
      <c r="H252" s="7" t="s">
        <v>1381</v>
      </c>
      <c r="I252" s="7"/>
      <c r="K252" s="28" t="s">
        <v>1402</v>
      </c>
      <c r="L252" s="2" t="s">
        <v>2447</v>
      </c>
      <c r="M252" s="7" t="s">
        <v>1384</v>
      </c>
      <c r="O252" s="19" t="s">
        <v>1376</v>
      </c>
      <c r="P252" s="19" t="s">
        <v>1842</v>
      </c>
      <c r="Q252" s="7" t="s">
        <v>1416</v>
      </c>
      <c r="W252" s="19" t="s">
        <v>1393</v>
      </c>
      <c r="X252" s="19" t="s">
        <v>2396</v>
      </c>
      <c r="Y252" s="7" t="s">
        <v>1381</v>
      </c>
    </row>
    <row r="253" spans="1:25" ht="15.95">
      <c r="A253" s="23" t="s">
        <v>1393</v>
      </c>
      <c r="B253" s="12" t="s">
        <v>2448</v>
      </c>
      <c r="C253" s="7" t="s">
        <v>1381</v>
      </c>
      <c r="F253" s="23" t="s">
        <v>1393</v>
      </c>
      <c r="G253" s="13" t="s">
        <v>2430</v>
      </c>
      <c r="H253" s="7" t="s">
        <v>1378</v>
      </c>
      <c r="I253" s="7"/>
      <c r="K253" s="28" t="s">
        <v>1402</v>
      </c>
      <c r="L253" s="1" t="s">
        <v>2449</v>
      </c>
      <c r="M253" s="7" t="s">
        <v>1378</v>
      </c>
      <c r="O253" s="19" t="s">
        <v>1376</v>
      </c>
      <c r="P253" s="19" t="s">
        <v>1386</v>
      </c>
      <c r="Q253" s="7" t="s">
        <v>1416</v>
      </c>
      <c r="S253" s="19" t="s">
        <v>2450</v>
      </c>
      <c r="W253" s="19" t="s">
        <v>1393</v>
      </c>
      <c r="X253" s="19" t="s">
        <v>2400</v>
      </c>
      <c r="Y253" s="7" t="s">
        <v>1384</v>
      </c>
    </row>
    <row r="254" spans="1:25" ht="15.95">
      <c r="A254" s="23" t="s">
        <v>1393</v>
      </c>
      <c r="B254" s="11" t="s">
        <v>2451</v>
      </c>
      <c r="C254" s="7" t="s">
        <v>1378</v>
      </c>
      <c r="F254" s="23" t="s">
        <v>1393</v>
      </c>
      <c r="G254" s="13" t="s">
        <v>2433</v>
      </c>
      <c r="H254" s="7" t="s">
        <v>1378</v>
      </c>
      <c r="I254" s="7"/>
      <c r="K254" s="28" t="s">
        <v>1393</v>
      </c>
      <c r="L254" s="2" t="s">
        <v>2452</v>
      </c>
      <c r="M254" s="7" t="s">
        <v>1384</v>
      </c>
      <c r="O254" s="19" t="s">
        <v>1376</v>
      </c>
      <c r="P254" s="19" t="s">
        <v>2270</v>
      </c>
      <c r="Q254" s="7" t="s">
        <v>1416</v>
      </c>
      <c r="S254" s="19" t="s">
        <v>1376</v>
      </c>
      <c r="T254" s="19" t="s">
        <v>2453</v>
      </c>
      <c r="U254" s="7" t="s">
        <v>1387</v>
      </c>
      <c r="W254" s="19" t="s">
        <v>1393</v>
      </c>
      <c r="X254" s="19" t="s">
        <v>2404</v>
      </c>
      <c r="Y254" s="7" t="s">
        <v>1416</v>
      </c>
    </row>
    <row r="255" spans="1:25" ht="15.95">
      <c r="A255" s="23" t="s">
        <v>1393</v>
      </c>
      <c r="B255" s="12" t="s">
        <v>2454</v>
      </c>
      <c r="C255" s="7" t="s">
        <v>1384</v>
      </c>
      <c r="F255" s="23" t="s">
        <v>1393</v>
      </c>
      <c r="G255" s="13" t="s">
        <v>2435</v>
      </c>
      <c r="H255" s="7" t="s">
        <v>1381</v>
      </c>
      <c r="I255" s="7"/>
      <c r="K255" s="28" t="s">
        <v>1393</v>
      </c>
      <c r="L255" s="2" t="s">
        <v>2455</v>
      </c>
      <c r="M255" s="7" t="s">
        <v>1381</v>
      </c>
      <c r="O255" s="19" t="s">
        <v>1376</v>
      </c>
      <c r="P255" s="19" t="s">
        <v>2274</v>
      </c>
      <c r="Q255" s="7" t="s">
        <v>1416</v>
      </c>
      <c r="S255" s="19" t="s">
        <v>1376</v>
      </c>
      <c r="T255" s="19" t="s">
        <v>1877</v>
      </c>
      <c r="U255" s="7" t="s">
        <v>1387</v>
      </c>
      <c r="W255" s="19" t="s">
        <v>1393</v>
      </c>
      <c r="X255" s="19" t="s">
        <v>2406</v>
      </c>
      <c r="Y255" s="7" t="s">
        <v>1384</v>
      </c>
    </row>
    <row r="256" spans="1:25" ht="15.95">
      <c r="A256" s="23" t="s">
        <v>1393</v>
      </c>
      <c r="B256" s="11" t="s">
        <v>2456</v>
      </c>
      <c r="C256" s="7" t="s">
        <v>1381</v>
      </c>
      <c r="F256" s="23" t="s">
        <v>1393</v>
      </c>
      <c r="G256" s="13" t="s">
        <v>2437</v>
      </c>
      <c r="H256" s="7" t="s">
        <v>1378</v>
      </c>
      <c r="I256" s="7"/>
      <c r="K256" s="28" t="s">
        <v>1393</v>
      </c>
      <c r="L256" s="2" t="s">
        <v>2457</v>
      </c>
      <c r="M256" s="7" t="s">
        <v>1378</v>
      </c>
      <c r="O256" s="19" t="s">
        <v>1376</v>
      </c>
      <c r="P256" s="19" t="s">
        <v>2277</v>
      </c>
      <c r="Q256" s="7" t="s">
        <v>1378</v>
      </c>
      <c r="S256" s="19" t="s">
        <v>1376</v>
      </c>
      <c r="T256" s="19" t="s">
        <v>2458</v>
      </c>
      <c r="U256" s="7" t="s">
        <v>1416</v>
      </c>
      <c r="W256" s="19" t="s">
        <v>1393</v>
      </c>
      <c r="X256" s="19" t="s">
        <v>2410</v>
      </c>
      <c r="Y256" s="7" t="s">
        <v>1381</v>
      </c>
    </row>
    <row r="257" spans="1:25" ht="15.95">
      <c r="A257" s="23" t="s">
        <v>1393</v>
      </c>
      <c r="B257" s="66" t="s">
        <v>2459</v>
      </c>
      <c r="C257" s="7" t="s">
        <v>1378</v>
      </c>
      <c r="F257" s="23" t="s">
        <v>1393</v>
      </c>
      <c r="G257" s="13" t="s">
        <v>2439</v>
      </c>
      <c r="H257" s="7" t="s">
        <v>1381</v>
      </c>
      <c r="I257" s="7"/>
      <c r="K257" s="28" t="s">
        <v>1393</v>
      </c>
      <c r="L257" s="2" t="s">
        <v>2460</v>
      </c>
      <c r="M257" s="7" t="s">
        <v>1416</v>
      </c>
      <c r="O257" s="19" t="s">
        <v>1376</v>
      </c>
      <c r="P257" s="19" t="s">
        <v>2281</v>
      </c>
      <c r="Q257" s="7" t="s">
        <v>1416</v>
      </c>
      <c r="S257" s="19" t="s">
        <v>1376</v>
      </c>
      <c r="T257" s="19" t="s">
        <v>2461</v>
      </c>
      <c r="U257" s="7" t="s">
        <v>1381</v>
      </c>
      <c r="W257" s="19" t="s">
        <v>1393</v>
      </c>
      <c r="X257" s="19" t="s">
        <v>2414</v>
      </c>
      <c r="Y257" s="7" t="s">
        <v>1387</v>
      </c>
    </row>
    <row r="258" spans="1:25" ht="15.95">
      <c r="A258" s="23" t="s">
        <v>1393</v>
      </c>
      <c r="B258" s="15" t="s">
        <v>2462</v>
      </c>
      <c r="C258" s="7" t="s">
        <v>1378</v>
      </c>
      <c r="F258" s="23" t="s">
        <v>1393</v>
      </c>
      <c r="G258" s="42" t="s">
        <v>2442</v>
      </c>
      <c r="H258" s="7" t="s">
        <v>1416</v>
      </c>
      <c r="I258" s="7"/>
      <c r="K258" s="28" t="s">
        <v>1393</v>
      </c>
      <c r="L258" s="2" t="s">
        <v>2463</v>
      </c>
      <c r="M258" s="7" t="s">
        <v>1378</v>
      </c>
      <c r="O258" s="19" t="s">
        <v>1376</v>
      </c>
      <c r="P258" s="19" t="s">
        <v>2285</v>
      </c>
      <c r="Q258" s="7" t="s">
        <v>1378</v>
      </c>
      <c r="S258" s="19" t="s">
        <v>1376</v>
      </c>
      <c r="T258" s="19" t="s">
        <v>2464</v>
      </c>
      <c r="U258" s="7" t="s">
        <v>1416</v>
      </c>
      <c r="W258" s="19" t="s">
        <v>1393</v>
      </c>
      <c r="X258" s="19" t="s">
        <v>2419</v>
      </c>
      <c r="Y258" s="7" t="s">
        <v>1384</v>
      </c>
    </row>
    <row r="259" spans="1:25" ht="15.95">
      <c r="A259" s="23" t="s">
        <v>1393</v>
      </c>
      <c r="B259" s="12" t="s">
        <v>2465</v>
      </c>
      <c r="C259" s="7" t="s">
        <v>1381</v>
      </c>
      <c r="F259" s="23" t="s">
        <v>1393</v>
      </c>
      <c r="G259" s="42" t="s">
        <v>2446</v>
      </c>
      <c r="H259" s="7" t="s">
        <v>1416</v>
      </c>
      <c r="I259" s="7"/>
      <c r="K259" s="28" t="s">
        <v>1393</v>
      </c>
      <c r="L259" s="44" t="s">
        <v>2466</v>
      </c>
      <c r="M259" s="7" t="s">
        <v>1378</v>
      </c>
      <c r="O259" s="19" t="s">
        <v>1376</v>
      </c>
      <c r="P259" s="19" t="s">
        <v>1420</v>
      </c>
      <c r="Q259" s="7" t="s">
        <v>1416</v>
      </c>
      <c r="S259" s="19" t="s">
        <v>1376</v>
      </c>
      <c r="T259" s="19" t="s">
        <v>2467</v>
      </c>
      <c r="U259" s="7" t="s">
        <v>1378</v>
      </c>
      <c r="W259" s="19" t="s">
        <v>1393</v>
      </c>
      <c r="X259" s="19" t="s">
        <v>2424</v>
      </c>
      <c r="Y259" s="7" t="s">
        <v>1381</v>
      </c>
    </row>
    <row r="260" spans="1:25" ht="15.95">
      <c r="A260" s="23" t="s">
        <v>1393</v>
      </c>
      <c r="B260" s="14" t="s">
        <v>2468</v>
      </c>
      <c r="C260" s="7" t="s">
        <v>1416</v>
      </c>
      <c r="F260" s="23" t="s">
        <v>1393</v>
      </c>
      <c r="G260" s="13" t="s">
        <v>2448</v>
      </c>
      <c r="H260" s="7" t="s">
        <v>1381</v>
      </c>
      <c r="I260" s="7"/>
      <c r="K260" s="28" t="s">
        <v>1393</v>
      </c>
      <c r="L260" s="2" t="s">
        <v>2469</v>
      </c>
      <c r="M260" s="7" t="s">
        <v>1378</v>
      </c>
      <c r="O260" s="19" t="s">
        <v>1376</v>
      </c>
      <c r="P260" s="19" t="s">
        <v>2291</v>
      </c>
      <c r="Q260" s="7" t="s">
        <v>1416</v>
      </c>
      <c r="S260" s="19" t="s">
        <v>1376</v>
      </c>
      <c r="T260" s="19" t="s">
        <v>2470</v>
      </c>
      <c r="U260" s="7" t="s">
        <v>1381</v>
      </c>
      <c r="W260" s="19" t="s">
        <v>1393</v>
      </c>
      <c r="X260" s="19" t="s">
        <v>2429</v>
      </c>
      <c r="Y260" s="7" t="s">
        <v>1381</v>
      </c>
    </row>
    <row r="261" spans="1:25" ht="15.95">
      <c r="A261" s="23" t="s">
        <v>1393</v>
      </c>
      <c r="B261" s="12" t="s">
        <v>2471</v>
      </c>
      <c r="C261" s="7" t="s">
        <v>1381</v>
      </c>
      <c r="F261" s="23" t="s">
        <v>1393</v>
      </c>
      <c r="G261" s="37" t="s">
        <v>2451</v>
      </c>
      <c r="H261" s="7" t="s">
        <v>1378</v>
      </c>
      <c r="I261" s="7"/>
      <c r="K261" s="28" t="s">
        <v>1393</v>
      </c>
      <c r="L261" s="2" t="s">
        <v>2472</v>
      </c>
      <c r="M261" s="7" t="s">
        <v>1384</v>
      </c>
      <c r="O261" s="19" t="s">
        <v>1376</v>
      </c>
      <c r="P261" s="19" t="s">
        <v>2294</v>
      </c>
      <c r="Q261" s="7" t="s">
        <v>1381</v>
      </c>
      <c r="S261" s="19" t="s">
        <v>1376</v>
      </c>
      <c r="T261" s="19" t="s">
        <v>2473</v>
      </c>
      <c r="U261" s="7" t="s">
        <v>1378</v>
      </c>
      <c r="W261" s="19" t="s">
        <v>1393</v>
      </c>
      <c r="X261" s="19" t="s">
        <v>2432</v>
      </c>
      <c r="Y261" s="7" t="s">
        <v>1381</v>
      </c>
    </row>
    <row r="262" spans="1:25" ht="15.95">
      <c r="A262" s="23" t="s">
        <v>1393</v>
      </c>
      <c r="B262" s="12" t="s">
        <v>1965</v>
      </c>
      <c r="C262" s="7" t="s">
        <v>1378</v>
      </c>
      <c r="F262" s="23" t="s">
        <v>1393</v>
      </c>
      <c r="G262" s="13" t="s">
        <v>2454</v>
      </c>
      <c r="H262" s="7" t="s">
        <v>1384</v>
      </c>
      <c r="I262" s="7"/>
      <c r="K262" s="28" t="s">
        <v>1393</v>
      </c>
      <c r="L262" s="2" t="s">
        <v>2474</v>
      </c>
      <c r="M262" s="7" t="s">
        <v>1378</v>
      </c>
      <c r="O262" s="19" t="s">
        <v>1376</v>
      </c>
      <c r="P262" s="19" t="s">
        <v>2298</v>
      </c>
      <c r="Q262" s="7" t="s">
        <v>1378</v>
      </c>
      <c r="S262" s="19" t="s">
        <v>1376</v>
      </c>
      <c r="T262" s="19" t="s">
        <v>2475</v>
      </c>
      <c r="U262" s="7" t="s">
        <v>1381</v>
      </c>
      <c r="W262" s="19" t="s">
        <v>1393</v>
      </c>
      <c r="X262" s="19" t="s">
        <v>2434</v>
      </c>
      <c r="Y262" s="7" t="s">
        <v>1381</v>
      </c>
    </row>
    <row r="263" spans="1:25" ht="15.95">
      <c r="A263" s="23" t="s">
        <v>1393</v>
      </c>
      <c r="B263" s="14" t="s">
        <v>2476</v>
      </c>
      <c r="C263" s="7" t="s">
        <v>1381</v>
      </c>
      <c r="F263" s="23" t="s">
        <v>1393</v>
      </c>
      <c r="G263" s="37" t="s">
        <v>2456</v>
      </c>
      <c r="H263" s="7" t="s">
        <v>1381</v>
      </c>
      <c r="I263" s="7"/>
      <c r="K263" s="28" t="s">
        <v>1393</v>
      </c>
      <c r="L263" s="2" t="s">
        <v>2477</v>
      </c>
      <c r="M263" s="7" t="s">
        <v>1378</v>
      </c>
      <c r="O263" s="19" t="s">
        <v>1402</v>
      </c>
      <c r="P263" s="19" t="s">
        <v>1403</v>
      </c>
      <c r="Q263" s="7" t="s">
        <v>1416</v>
      </c>
      <c r="S263" s="19" t="s">
        <v>1376</v>
      </c>
      <c r="T263" s="19" t="s">
        <v>1924</v>
      </c>
      <c r="U263" s="7" t="s">
        <v>1381</v>
      </c>
      <c r="W263" s="19" t="s">
        <v>1393</v>
      </c>
      <c r="X263" s="19" t="s">
        <v>2436</v>
      </c>
      <c r="Y263" s="7" t="s">
        <v>1387</v>
      </c>
    </row>
    <row r="264" spans="1:25" ht="15.95">
      <c r="A264" s="23" t="s">
        <v>1393</v>
      </c>
      <c r="B264" s="12" t="s">
        <v>2478</v>
      </c>
      <c r="C264" s="7" t="s">
        <v>1381</v>
      </c>
      <c r="F264" s="23" t="s">
        <v>1393</v>
      </c>
      <c r="G264" s="42" t="s">
        <v>2459</v>
      </c>
      <c r="H264" s="7" t="s">
        <v>1378</v>
      </c>
      <c r="I264" s="7"/>
      <c r="K264" s="28" t="s">
        <v>1393</v>
      </c>
      <c r="L264" s="2" t="s">
        <v>2479</v>
      </c>
      <c r="M264" s="7" t="s">
        <v>1378</v>
      </c>
      <c r="O264" s="19" t="s">
        <v>1402</v>
      </c>
      <c r="P264" s="19" t="s">
        <v>2324</v>
      </c>
      <c r="Q264" s="7" t="s">
        <v>1416</v>
      </c>
      <c r="S264" s="19" t="s">
        <v>1376</v>
      </c>
      <c r="T264" s="19" t="s">
        <v>2480</v>
      </c>
      <c r="U264" s="7" t="s">
        <v>1381</v>
      </c>
      <c r="W264" s="19" t="s">
        <v>1393</v>
      </c>
      <c r="X264" s="19" t="s">
        <v>2438</v>
      </c>
      <c r="Y264" s="7" t="s">
        <v>1387</v>
      </c>
    </row>
    <row r="265" spans="1:25" ht="15.95">
      <c r="A265" s="23" t="s">
        <v>1393</v>
      </c>
      <c r="B265" s="12" t="s">
        <v>2481</v>
      </c>
      <c r="C265" s="7" t="s">
        <v>1381</v>
      </c>
      <c r="F265" s="23" t="s">
        <v>1393</v>
      </c>
      <c r="G265" s="43" t="s">
        <v>2462</v>
      </c>
      <c r="H265" s="7" t="s">
        <v>1378</v>
      </c>
      <c r="I265" s="7"/>
      <c r="K265" s="28" t="s">
        <v>1393</v>
      </c>
      <c r="L265" s="2" t="s">
        <v>2482</v>
      </c>
      <c r="M265" s="7" t="s">
        <v>1378</v>
      </c>
      <c r="O265" s="19" t="s">
        <v>1402</v>
      </c>
      <c r="P265" s="19" t="s">
        <v>2328</v>
      </c>
      <c r="Q265" s="7" t="s">
        <v>1384</v>
      </c>
      <c r="S265" s="19" t="s">
        <v>1376</v>
      </c>
      <c r="T265" s="19" t="s">
        <v>2483</v>
      </c>
      <c r="U265" s="7" t="s">
        <v>1378</v>
      </c>
      <c r="W265" s="19" t="s">
        <v>1393</v>
      </c>
      <c r="X265" s="19" t="s">
        <v>2484</v>
      </c>
      <c r="Y265" s="7" t="s">
        <v>1381</v>
      </c>
    </row>
    <row r="266" spans="1:25" ht="15.95">
      <c r="A266" s="23" t="s">
        <v>1393</v>
      </c>
      <c r="B266" s="12" t="s">
        <v>2485</v>
      </c>
      <c r="C266" s="7" t="s">
        <v>1378</v>
      </c>
      <c r="F266" s="23" t="s">
        <v>1393</v>
      </c>
      <c r="G266" s="13" t="s">
        <v>2465</v>
      </c>
      <c r="H266" s="7" t="s">
        <v>1381</v>
      </c>
      <c r="I266" s="7"/>
      <c r="K266" s="28" t="s">
        <v>1393</v>
      </c>
      <c r="L266" s="2" t="s">
        <v>2486</v>
      </c>
      <c r="M266" s="7" t="s">
        <v>1378</v>
      </c>
      <c r="O266" s="19" t="s">
        <v>1402</v>
      </c>
      <c r="P266" s="19" t="s">
        <v>2332</v>
      </c>
      <c r="Q266" s="7" t="s">
        <v>1384</v>
      </c>
      <c r="S266" s="19" t="s">
        <v>1376</v>
      </c>
      <c r="T266" s="19" t="s">
        <v>2487</v>
      </c>
      <c r="U266" s="7" t="s">
        <v>1378</v>
      </c>
    </row>
    <row r="267" spans="1:25" ht="15.95">
      <c r="A267" s="23" t="s">
        <v>1393</v>
      </c>
      <c r="B267" s="14" t="s">
        <v>2488</v>
      </c>
      <c r="C267" s="7" t="s">
        <v>1378</v>
      </c>
      <c r="F267" s="23" t="s">
        <v>1393</v>
      </c>
      <c r="G267" s="42" t="s">
        <v>2468</v>
      </c>
      <c r="H267" s="7" t="s">
        <v>1416</v>
      </c>
      <c r="I267" s="7"/>
      <c r="K267" s="28" t="s">
        <v>1393</v>
      </c>
      <c r="L267" s="2" t="s">
        <v>2489</v>
      </c>
      <c r="M267" s="7" t="s">
        <v>1384</v>
      </c>
      <c r="O267" s="19" t="s">
        <v>1402</v>
      </c>
      <c r="P267" s="19" t="s">
        <v>1692</v>
      </c>
      <c r="Q267" s="7" t="s">
        <v>1384</v>
      </c>
      <c r="S267" s="19" t="s">
        <v>1376</v>
      </c>
      <c r="T267" s="19" t="s">
        <v>2490</v>
      </c>
      <c r="U267" s="7" t="s">
        <v>1381</v>
      </c>
    </row>
    <row r="268" spans="1:25" ht="15.95">
      <c r="A268" s="23" t="s">
        <v>1393</v>
      </c>
      <c r="B268" s="15" t="s">
        <v>2491</v>
      </c>
      <c r="C268" s="7" t="s">
        <v>1378</v>
      </c>
      <c r="F268" s="23" t="s">
        <v>1393</v>
      </c>
      <c r="G268" s="13" t="s">
        <v>2471</v>
      </c>
      <c r="H268" s="7" t="s">
        <v>1381</v>
      </c>
      <c r="I268" s="7"/>
      <c r="K268" s="28" t="s">
        <v>1412</v>
      </c>
      <c r="L268" s="27" t="s">
        <v>2492</v>
      </c>
      <c r="M268" s="7" t="s">
        <v>1378</v>
      </c>
      <c r="O268" s="19" t="s">
        <v>1402</v>
      </c>
      <c r="P268" s="19" t="s">
        <v>2340</v>
      </c>
      <c r="Q268" s="7" t="s">
        <v>1381</v>
      </c>
      <c r="S268" s="19" t="s">
        <v>1376</v>
      </c>
      <c r="T268" s="19" t="s">
        <v>2493</v>
      </c>
      <c r="U268" s="7" t="s">
        <v>1378</v>
      </c>
      <c r="W268" s="19" t="s">
        <v>2494</v>
      </c>
    </row>
    <row r="269" spans="1:25" ht="15.95">
      <c r="A269" s="23" t="s">
        <v>1393</v>
      </c>
      <c r="B269" s="11" t="s">
        <v>2495</v>
      </c>
      <c r="C269" s="7" t="s">
        <v>1381</v>
      </c>
      <c r="F269" s="23" t="s">
        <v>1393</v>
      </c>
      <c r="G269" s="13" t="s">
        <v>1965</v>
      </c>
      <c r="H269" s="7" t="s">
        <v>1378</v>
      </c>
      <c r="I269" s="7"/>
      <c r="K269" s="28" t="s">
        <v>1412</v>
      </c>
      <c r="L269" s="27" t="s">
        <v>2496</v>
      </c>
      <c r="M269" s="7" t="s">
        <v>1378</v>
      </c>
      <c r="O269" s="19" t="s">
        <v>1402</v>
      </c>
      <c r="P269" s="19" t="s">
        <v>2343</v>
      </c>
      <c r="Q269" s="7" t="s">
        <v>1378</v>
      </c>
      <c r="S269" s="19" t="s">
        <v>1376</v>
      </c>
      <c r="T269" s="19" t="s">
        <v>2497</v>
      </c>
      <c r="U269" s="7" t="s">
        <v>1378</v>
      </c>
      <c r="W269" s="19" t="s">
        <v>1376</v>
      </c>
      <c r="X269" s="19" t="s">
        <v>2453</v>
      </c>
      <c r="Y269" s="7" t="s">
        <v>1387</v>
      </c>
    </row>
    <row r="270" spans="1:25">
      <c r="A270" s="23" t="s">
        <v>1393</v>
      </c>
      <c r="B270" s="12" t="s">
        <v>2498</v>
      </c>
      <c r="C270" s="7" t="s">
        <v>1381</v>
      </c>
      <c r="F270" s="23" t="s">
        <v>1393</v>
      </c>
      <c r="G270" s="42" t="s">
        <v>2476</v>
      </c>
      <c r="H270" s="7" t="s">
        <v>1381</v>
      </c>
      <c r="I270" s="7"/>
      <c r="O270" s="19" t="s">
        <v>1402</v>
      </c>
      <c r="P270" s="19" t="s">
        <v>2347</v>
      </c>
      <c r="Q270" s="7" t="s">
        <v>1381</v>
      </c>
      <c r="S270" s="19" t="s">
        <v>1376</v>
      </c>
      <c r="T270" s="19" t="s">
        <v>2499</v>
      </c>
      <c r="U270" s="7" t="s">
        <v>1381</v>
      </c>
      <c r="W270" s="19" t="s">
        <v>1376</v>
      </c>
      <c r="X270" s="19" t="s">
        <v>1877</v>
      </c>
      <c r="Y270" s="7" t="s">
        <v>1387</v>
      </c>
    </row>
    <row r="271" spans="1:25">
      <c r="A271" s="23" t="s">
        <v>1393</v>
      </c>
      <c r="B271" s="15" t="s">
        <v>2500</v>
      </c>
      <c r="C271" s="7" t="s">
        <v>1378</v>
      </c>
      <c r="F271" s="23" t="s">
        <v>1393</v>
      </c>
      <c r="G271" s="13" t="s">
        <v>2478</v>
      </c>
      <c r="H271" s="7" t="s">
        <v>1381</v>
      </c>
      <c r="I271" s="7"/>
      <c r="O271" s="19" t="s">
        <v>1402</v>
      </c>
      <c r="P271" s="19" t="s">
        <v>2352</v>
      </c>
      <c r="Q271" s="7" t="s">
        <v>1416</v>
      </c>
      <c r="S271" s="19" t="s">
        <v>1376</v>
      </c>
      <c r="T271" s="19" t="s">
        <v>1771</v>
      </c>
      <c r="U271" s="7" t="s">
        <v>1378</v>
      </c>
      <c r="W271" s="19" t="s">
        <v>1376</v>
      </c>
      <c r="X271" s="19" t="s">
        <v>2458</v>
      </c>
      <c r="Y271" s="7" t="s">
        <v>1416</v>
      </c>
    </row>
    <row r="272" spans="1:25">
      <c r="A272" s="23" t="s">
        <v>1393</v>
      </c>
      <c r="B272" s="12" t="s">
        <v>2501</v>
      </c>
      <c r="C272" s="7" t="s">
        <v>1381</v>
      </c>
      <c r="F272" s="23" t="s">
        <v>1393</v>
      </c>
      <c r="G272" s="13" t="s">
        <v>2481</v>
      </c>
      <c r="H272" s="7" t="s">
        <v>1381</v>
      </c>
      <c r="I272" s="7"/>
      <c r="K272" s="19" t="s">
        <v>2502</v>
      </c>
      <c r="O272" s="19" t="s">
        <v>1402</v>
      </c>
      <c r="P272" s="19" t="s">
        <v>2357</v>
      </c>
      <c r="Q272" s="7" t="s">
        <v>1381</v>
      </c>
      <c r="S272" s="19" t="s">
        <v>1376</v>
      </c>
      <c r="T272" s="19" t="s">
        <v>2503</v>
      </c>
      <c r="U272" s="7" t="s">
        <v>1416</v>
      </c>
      <c r="W272" s="19" t="s">
        <v>1376</v>
      </c>
      <c r="X272" s="19" t="s">
        <v>2461</v>
      </c>
      <c r="Y272" s="7" t="s">
        <v>1381</v>
      </c>
    </row>
    <row r="273" spans="1:25" ht="15.95">
      <c r="A273" s="23" t="s">
        <v>1393</v>
      </c>
      <c r="B273" s="12" t="s">
        <v>2504</v>
      </c>
      <c r="C273" s="7" t="s">
        <v>1381</v>
      </c>
      <c r="F273" s="23" t="s">
        <v>1393</v>
      </c>
      <c r="G273" s="13" t="s">
        <v>2485</v>
      </c>
      <c r="H273" s="7" t="s">
        <v>1378</v>
      </c>
      <c r="I273" s="7"/>
      <c r="K273" s="45" t="s">
        <v>1376</v>
      </c>
      <c r="L273" s="46" t="s">
        <v>2505</v>
      </c>
      <c r="M273" s="7" t="s">
        <v>1378</v>
      </c>
      <c r="O273" s="19" t="s">
        <v>1402</v>
      </c>
      <c r="P273" s="19" t="s">
        <v>2361</v>
      </c>
      <c r="Q273" s="7" t="s">
        <v>1384</v>
      </c>
      <c r="S273" s="19" t="s">
        <v>1376</v>
      </c>
      <c r="T273" s="19" t="s">
        <v>2506</v>
      </c>
      <c r="U273" s="7" t="s">
        <v>1378</v>
      </c>
      <c r="W273" s="19" t="s">
        <v>1376</v>
      </c>
      <c r="X273" s="19" t="s">
        <v>2464</v>
      </c>
      <c r="Y273" s="7" t="s">
        <v>1416</v>
      </c>
    </row>
    <row r="274" spans="1:25" ht="15.95">
      <c r="A274" s="23" t="s">
        <v>1393</v>
      </c>
      <c r="B274" s="12" t="s">
        <v>2507</v>
      </c>
      <c r="C274" s="7" t="s">
        <v>1381</v>
      </c>
      <c r="F274" s="23" t="s">
        <v>1393</v>
      </c>
      <c r="G274" s="42" t="s">
        <v>2488</v>
      </c>
      <c r="H274" s="7" t="s">
        <v>1378</v>
      </c>
      <c r="I274" s="7"/>
      <c r="K274" s="45" t="s">
        <v>1376</v>
      </c>
      <c r="L274" s="46" t="s">
        <v>2508</v>
      </c>
      <c r="M274" s="7" t="s">
        <v>1381</v>
      </c>
      <c r="O274" s="19" t="s">
        <v>1402</v>
      </c>
      <c r="P274" s="19" t="s">
        <v>2364</v>
      </c>
      <c r="Q274" s="7" t="s">
        <v>1387</v>
      </c>
      <c r="S274" s="19" t="s">
        <v>1402</v>
      </c>
      <c r="T274" s="19" t="s">
        <v>2001</v>
      </c>
      <c r="U274" s="7" t="s">
        <v>1384</v>
      </c>
      <c r="W274" s="19" t="s">
        <v>1376</v>
      </c>
      <c r="X274" s="19" t="s">
        <v>2467</v>
      </c>
      <c r="Y274" s="7" t="s">
        <v>1378</v>
      </c>
    </row>
    <row r="275" spans="1:25" ht="15.95">
      <c r="A275" s="23" t="s">
        <v>1393</v>
      </c>
      <c r="B275" s="12" t="s">
        <v>2509</v>
      </c>
      <c r="C275" s="7" t="s">
        <v>1381</v>
      </c>
      <c r="F275" s="23" t="s">
        <v>1393</v>
      </c>
      <c r="G275" s="43" t="s">
        <v>2491</v>
      </c>
      <c r="H275" s="7" t="s">
        <v>1378</v>
      </c>
      <c r="I275" s="7"/>
      <c r="K275" s="45" t="s">
        <v>1376</v>
      </c>
      <c r="L275" s="46" t="s">
        <v>2510</v>
      </c>
      <c r="M275" s="7" t="s">
        <v>1381</v>
      </c>
      <c r="O275" s="19" t="s">
        <v>1402</v>
      </c>
      <c r="P275" s="19" t="s">
        <v>2368</v>
      </c>
      <c r="Q275" s="7" t="s">
        <v>1381</v>
      </c>
      <c r="S275" s="19" t="s">
        <v>1402</v>
      </c>
      <c r="T275" s="19" t="s">
        <v>2511</v>
      </c>
      <c r="U275" s="7" t="s">
        <v>1381</v>
      </c>
      <c r="W275" s="19" t="s">
        <v>1376</v>
      </c>
      <c r="X275" s="19" t="s">
        <v>2470</v>
      </c>
      <c r="Y275" s="7" t="s">
        <v>1381</v>
      </c>
    </row>
    <row r="276" spans="1:25" ht="15.95">
      <c r="A276" s="23" t="s">
        <v>1393</v>
      </c>
      <c r="B276" s="11" t="s">
        <v>2512</v>
      </c>
      <c r="C276" s="7" t="s">
        <v>1381</v>
      </c>
      <c r="F276" s="23" t="s">
        <v>1393</v>
      </c>
      <c r="G276" s="37" t="s">
        <v>2495</v>
      </c>
      <c r="H276" s="7" t="s">
        <v>1381</v>
      </c>
      <c r="I276" s="7"/>
      <c r="K276" s="45" t="s">
        <v>1376</v>
      </c>
      <c r="L276" s="46" t="s">
        <v>2513</v>
      </c>
      <c r="M276" s="7" t="s">
        <v>1378</v>
      </c>
      <c r="O276" s="19" t="s">
        <v>1393</v>
      </c>
      <c r="P276" s="19" t="s">
        <v>2372</v>
      </c>
      <c r="Q276" s="7" t="s">
        <v>1381</v>
      </c>
      <c r="S276" s="19" t="s">
        <v>1402</v>
      </c>
      <c r="T276" s="19" t="s">
        <v>2514</v>
      </c>
      <c r="U276" s="7" t="s">
        <v>1378</v>
      </c>
      <c r="W276" s="19" t="s">
        <v>1376</v>
      </c>
      <c r="X276" s="19" t="s">
        <v>2473</v>
      </c>
      <c r="Y276" s="7" t="s">
        <v>1378</v>
      </c>
    </row>
    <row r="277" spans="1:25" ht="15.95">
      <c r="A277" s="23" t="s">
        <v>1393</v>
      </c>
      <c r="B277" s="12" t="s">
        <v>2515</v>
      </c>
      <c r="C277" s="7" t="s">
        <v>1381</v>
      </c>
      <c r="F277" s="23" t="s">
        <v>1393</v>
      </c>
      <c r="G277" s="13" t="s">
        <v>2498</v>
      </c>
      <c r="H277" s="7" t="s">
        <v>1381</v>
      </c>
      <c r="I277" s="7"/>
      <c r="K277" s="45" t="s">
        <v>1376</v>
      </c>
      <c r="L277" s="46" t="s">
        <v>2516</v>
      </c>
      <c r="M277" s="7" t="s">
        <v>1378</v>
      </c>
      <c r="O277" s="19" t="s">
        <v>1393</v>
      </c>
      <c r="P277" s="19" t="s">
        <v>2375</v>
      </c>
      <c r="Q277" s="7" t="s">
        <v>1381</v>
      </c>
      <c r="S277" s="19" t="s">
        <v>1402</v>
      </c>
      <c r="T277" s="19" t="s">
        <v>2517</v>
      </c>
      <c r="U277" s="7" t="s">
        <v>1381</v>
      </c>
      <c r="W277" s="19" t="s">
        <v>1376</v>
      </c>
      <c r="X277" s="19" t="s">
        <v>2475</v>
      </c>
      <c r="Y277" s="7" t="s">
        <v>1381</v>
      </c>
    </row>
    <row r="278" spans="1:25" ht="15.95">
      <c r="A278" s="23" t="s">
        <v>1393</v>
      </c>
      <c r="B278" s="12" t="s">
        <v>2518</v>
      </c>
      <c r="C278" s="7" t="s">
        <v>1381</v>
      </c>
      <c r="F278" s="23" t="s">
        <v>1393</v>
      </c>
      <c r="G278" s="43" t="s">
        <v>2500</v>
      </c>
      <c r="H278" s="7" t="s">
        <v>1378</v>
      </c>
      <c r="I278" s="7"/>
      <c r="K278" s="45" t="s">
        <v>1376</v>
      </c>
      <c r="L278" s="46" t="s">
        <v>2519</v>
      </c>
      <c r="M278" s="7" t="s">
        <v>1378</v>
      </c>
      <c r="O278" s="19" t="s">
        <v>1393</v>
      </c>
      <c r="P278" s="19" t="s">
        <v>1394</v>
      </c>
      <c r="Q278" s="7" t="s">
        <v>1384</v>
      </c>
      <c r="S278" s="19" t="s">
        <v>1402</v>
      </c>
      <c r="T278" s="19" t="s">
        <v>2520</v>
      </c>
      <c r="U278" s="7" t="s">
        <v>1378</v>
      </c>
      <c r="W278" s="19" t="s">
        <v>1376</v>
      </c>
      <c r="X278" s="19" t="s">
        <v>1924</v>
      </c>
      <c r="Y278" s="7" t="s">
        <v>1381</v>
      </c>
    </row>
    <row r="279" spans="1:25" ht="15.95">
      <c r="A279" s="23" t="s">
        <v>1393</v>
      </c>
      <c r="B279" s="12" t="s">
        <v>2521</v>
      </c>
      <c r="C279" s="7" t="s">
        <v>1381</v>
      </c>
      <c r="F279" s="23" t="s">
        <v>1393</v>
      </c>
      <c r="G279" s="13" t="s">
        <v>2501</v>
      </c>
      <c r="H279" s="7" t="s">
        <v>1381</v>
      </c>
      <c r="I279" s="7"/>
      <c r="K279" s="45" t="s">
        <v>1376</v>
      </c>
      <c r="L279" s="46" t="s">
        <v>2522</v>
      </c>
      <c r="M279" s="7" t="s">
        <v>1378</v>
      </c>
      <c r="O279" s="19" t="s">
        <v>1393</v>
      </c>
      <c r="P279" s="19" t="s">
        <v>2381</v>
      </c>
      <c r="Q279" s="7" t="s">
        <v>1381</v>
      </c>
      <c r="S279" s="19" t="s">
        <v>1402</v>
      </c>
      <c r="T279" s="19" t="s">
        <v>2523</v>
      </c>
      <c r="U279" s="7" t="s">
        <v>1381</v>
      </c>
      <c r="W279" s="19" t="s">
        <v>1376</v>
      </c>
      <c r="X279" s="19" t="s">
        <v>2480</v>
      </c>
      <c r="Y279" s="7" t="s">
        <v>1381</v>
      </c>
    </row>
    <row r="280" spans="1:25" ht="15.95">
      <c r="A280" s="23" t="s">
        <v>1393</v>
      </c>
      <c r="B280" s="12" t="s">
        <v>2524</v>
      </c>
      <c r="C280" s="7" t="s">
        <v>1378</v>
      </c>
      <c r="F280" s="23" t="s">
        <v>1393</v>
      </c>
      <c r="G280" s="13" t="s">
        <v>2504</v>
      </c>
      <c r="H280" s="7" t="s">
        <v>1381</v>
      </c>
      <c r="I280" s="7"/>
      <c r="K280" s="45" t="s">
        <v>1376</v>
      </c>
      <c r="L280" s="46" t="s">
        <v>2525</v>
      </c>
      <c r="M280" s="7" t="s">
        <v>1378</v>
      </c>
      <c r="O280" s="19" t="s">
        <v>1393</v>
      </c>
      <c r="P280" s="19" t="s">
        <v>2385</v>
      </c>
      <c r="Q280" s="7" t="s">
        <v>1381</v>
      </c>
      <c r="S280" s="19" t="s">
        <v>1402</v>
      </c>
      <c r="T280" s="19" t="s">
        <v>2526</v>
      </c>
      <c r="U280" s="7" t="s">
        <v>1381</v>
      </c>
      <c r="W280" s="19" t="s">
        <v>1376</v>
      </c>
      <c r="X280" s="19" t="s">
        <v>2483</v>
      </c>
      <c r="Y280" s="7" t="s">
        <v>1378</v>
      </c>
    </row>
    <row r="281" spans="1:25" ht="15.95">
      <c r="A281" s="23" t="s">
        <v>1393</v>
      </c>
      <c r="B281" s="11" t="s">
        <v>2257</v>
      </c>
      <c r="C281" s="7" t="s">
        <v>1381</v>
      </c>
      <c r="F281" s="23" t="s">
        <v>1393</v>
      </c>
      <c r="G281" s="13" t="s">
        <v>2507</v>
      </c>
      <c r="H281" s="7" t="s">
        <v>1381</v>
      </c>
      <c r="I281" s="7"/>
      <c r="K281" s="45" t="s">
        <v>1376</v>
      </c>
      <c r="L281" s="46" t="s">
        <v>2527</v>
      </c>
      <c r="M281" s="7" t="s">
        <v>1381</v>
      </c>
      <c r="O281" s="19" t="s">
        <v>1393</v>
      </c>
      <c r="P281" s="19" t="s">
        <v>2389</v>
      </c>
      <c r="Q281" s="7" t="s">
        <v>1381</v>
      </c>
      <c r="S281" s="19" t="s">
        <v>1402</v>
      </c>
      <c r="T281" s="19" t="s">
        <v>2528</v>
      </c>
      <c r="U281" s="7" t="s">
        <v>1384</v>
      </c>
      <c r="W281" s="19" t="s">
        <v>1376</v>
      </c>
      <c r="X281" s="19" t="s">
        <v>2487</v>
      </c>
      <c r="Y281" s="7" t="s">
        <v>1378</v>
      </c>
    </row>
    <row r="282" spans="1:25" ht="17.100000000000001">
      <c r="A282" s="23" t="s">
        <v>1393</v>
      </c>
      <c r="B282" s="65" t="s">
        <v>2529</v>
      </c>
      <c r="C282" s="7" t="s">
        <v>1384</v>
      </c>
      <c r="F282" s="23" t="s">
        <v>1393</v>
      </c>
      <c r="G282" s="13" t="s">
        <v>2509</v>
      </c>
      <c r="H282" s="7" t="s">
        <v>1381</v>
      </c>
      <c r="I282" s="7"/>
      <c r="K282" s="45" t="s">
        <v>1376</v>
      </c>
      <c r="L282" s="46" t="s">
        <v>2530</v>
      </c>
      <c r="M282" s="7" t="s">
        <v>1381</v>
      </c>
      <c r="O282" s="19" t="s">
        <v>1393</v>
      </c>
      <c r="P282" s="19" t="s">
        <v>2393</v>
      </c>
      <c r="Q282" s="7" t="s">
        <v>1387</v>
      </c>
      <c r="S282" s="19" t="s">
        <v>1402</v>
      </c>
      <c r="T282" s="19" t="s">
        <v>2531</v>
      </c>
      <c r="U282" s="7" t="s">
        <v>1381</v>
      </c>
      <c r="W282" s="19" t="s">
        <v>1376</v>
      </c>
      <c r="X282" s="19" t="s">
        <v>2490</v>
      </c>
      <c r="Y282" s="7" t="s">
        <v>1381</v>
      </c>
    </row>
    <row r="283" spans="1:25" ht="15.95">
      <c r="A283" s="23" t="s">
        <v>1393</v>
      </c>
      <c r="B283" s="12" t="s">
        <v>2532</v>
      </c>
      <c r="C283" s="7" t="s">
        <v>1381</v>
      </c>
      <c r="F283" s="23" t="s">
        <v>1393</v>
      </c>
      <c r="G283" s="37" t="s">
        <v>2512</v>
      </c>
      <c r="H283" s="7" t="s">
        <v>1381</v>
      </c>
      <c r="I283" s="7"/>
      <c r="K283" s="45" t="s">
        <v>1376</v>
      </c>
      <c r="L283" s="46" t="s">
        <v>2533</v>
      </c>
      <c r="M283" s="7" t="s">
        <v>1378</v>
      </c>
      <c r="O283" s="19" t="s">
        <v>1393</v>
      </c>
      <c r="P283" s="19" t="s">
        <v>2396</v>
      </c>
      <c r="Q283" s="7" t="s">
        <v>1381</v>
      </c>
      <c r="S283" s="19" t="s">
        <v>1402</v>
      </c>
      <c r="T283" s="19" t="s">
        <v>2534</v>
      </c>
      <c r="U283" s="7" t="s">
        <v>1381</v>
      </c>
      <c r="W283" s="19" t="s">
        <v>1376</v>
      </c>
      <c r="X283" s="19" t="s">
        <v>2493</v>
      </c>
      <c r="Y283" s="7" t="s">
        <v>1378</v>
      </c>
    </row>
    <row r="284" spans="1:25" ht="15.95">
      <c r="A284" s="23" t="s">
        <v>1393</v>
      </c>
      <c r="B284" s="12" t="s">
        <v>2535</v>
      </c>
      <c r="C284" s="7" t="s">
        <v>1384</v>
      </c>
      <c r="F284" s="23" t="s">
        <v>1393</v>
      </c>
      <c r="G284" s="13" t="s">
        <v>2515</v>
      </c>
      <c r="H284" s="7" t="s">
        <v>1381</v>
      </c>
      <c r="I284" s="7"/>
      <c r="K284" s="45" t="s">
        <v>1402</v>
      </c>
      <c r="L284" s="46" t="s">
        <v>1990</v>
      </c>
      <c r="M284" s="7" t="s">
        <v>1381</v>
      </c>
      <c r="O284" s="19" t="s">
        <v>1393</v>
      </c>
      <c r="P284" s="19" t="s">
        <v>2400</v>
      </c>
      <c r="Q284" s="7" t="s">
        <v>1384</v>
      </c>
      <c r="S284" s="19" t="s">
        <v>1402</v>
      </c>
      <c r="T284" s="19" t="s">
        <v>2536</v>
      </c>
      <c r="U284" s="7" t="s">
        <v>1381</v>
      </c>
      <c r="W284" s="19" t="s">
        <v>1376</v>
      </c>
      <c r="X284" s="19" t="s">
        <v>2497</v>
      </c>
      <c r="Y284" s="7" t="s">
        <v>1378</v>
      </c>
    </row>
    <row r="285" spans="1:25" ht="15.95">
      <c r="A285" s="23" t="s">
        <v>1393</v>
      </c>
      <c r="B285" s="11" t="s">
        <v>2537</v>
      </c>
      <c r="C285" s="7" t="s">
        <v>1381</v>
      </c>
      <c r="F285" s="23" t="s">
        <v>1393</v>
      </c>
      <c r="G285" s="13" t="s">
        <v>2518</v>
      </c>
      <c r="H285" s="7" t="s">
        <v>1381</v>
      </c>
      <c r="I285" s="7"/>
      <c r="K285" s="45" t="s">
        <v>1402</v>
      </c>
      <c r="L285" s="46" t="s">
        <v>2447</v>
      </c>
      <c r="M285" s="7" t="s">
        <v>1381</v>
      </c>
      <c r="O285" s="19" t="s">
        <v>1393</v>
      </c>
      <c r="P285" s="19" t="s">
        <v>2404</v>
      </c>
      <c r="Q285" s="7" t="s">
        <v>1416</v>
      </c>
      <c r="S285" s="19" t="s">
        <v>1402</v>
      </c>
      <c r="T285" s="19" t="s">
        <v>2538</v>
      </c>
      <c r="U285" s="7" t="s">
        <v>1387</v>
      </c>
      <c r="W285" s="19" t="s">
        <v>1376</v>
      </c>
      <c r="X285" s="19" t="s">
        <v>2499</v>
      </c>
      <c r="Y285" s="7" t="s">
        <v>1381</v>
      </c>
    </row>
    <row r="286" spans="1:25" ht="15.95">
      <c r="A286" s="23" t="s">
        <v>1393</v>
      </c>
      <c r="B286" s="12" t="s">
        <v>2539</v>
      </c>
      <c r="C286" s="7" t="s">
        <v>1387</v>
      </c>
      <c r="F286" s="23" t="s">
        <v>1393</v>
      </c>
      <c r="G286" s="13" t="s">
        <v>2521</v>
      </c>
      <c r="H286" s="7" t="s">
        <v>1381</v>
      </c>
      <c r="I286" s="7"/>
      <c r="K286" s="45" t="s">
        <v>1402</v>
      </c>
      <c r="L286" s="46" t="s">
        <v>2540</v>
      </c>
      <c r="M286" s="7" t="s">
        <v>1381</v>
      </c>
      <c r="O286" s="19" t="s">
        <v>1393</v>
      </c>
      <c r="P286" s="19" t="s">
        <v>2406</v>
      </c>
      <c r="Q286" s="7" t="s">
        <v>1384</v>
      </c>
      <c r="S286" s="19" t="s">
        <v>1402</v>
      </c>
      <c r="T286" s="19" t="s">
        <v>2541</v>
      </c>
      <c r="U286" s="7" t="s">
        <v>1381</v>
      </c>
      <c r="W286" s="19" t="s">
        <v>1376</v>
      </c>
      <c r="X286" s="19" t="s">
        <v>1771</v>
      </c>
      <c r="Y286" s="7" t="s">
        <v>1378</v>
      </c>
    </row>
    <row r="287" spans="1:25" ht="15.95">
      <c r="A287" s="23" t="s">
        <v>1393</v>
      </c>
      <c r="B287" s="11" t="s">
        <v>2542</v>
      </c>
      <c r="C287" s="7" t="s">
        <v>1381</v>
      </c>
      <c r="F287" s="23" t="s">
        <v>1393</v>
      </c>
      <c r="G287" s="13" t="s">
        <v>2524</v>
      </c>
      <c r="H287" s="7" t="s">
        <v>1378</v>
      </c>
      <c r="I287" s="7"/>
      <c r="K287" s="45" t="s">
        <v>1402</v>
      </c>
      <c r="L287" s="46" t="s">
        <v>2543</v>
      </c>
      <c r="M287" s="7" t="s">
        <v>1378</v>
      </c>
      <c r="O287" s="19" t="s">
        <v>1393</v>
      </c>
      <c r="P287" s="19" t="s">
        <v>2410</v>
      </c>
      <c r="Q287" s="7" t="s">
        <v>1381</v>
      </c>
      <c r="S287" s="19" t="s">
        <v>1402</v>
      </c>
      <c r="T287" s="19" t="s">
        <v>2544</v>
      </c>
      <c r="U287" s="7" t="s">
        <v>1384</v>
      </c>
      <c r="W287" s="19" t="s">
        <v>1376</v>
      </c>
      <c r="X287" s="19" t="s">
        <v>2503</v>
      </c>
      <c r="Y287" s="7" t="s">
        <v>1416</v>
      </c>
    </row>
    <row r="288" spans="1:25" ht="15.95">
      <c r="A288" s="23" t="s">
        <v>1393</v>
      </c>
      <c r="B288" s="11" t="s">
        <v>2545</v>
      </c>
      <c r="C288" s="7" t="s">
        <v>1416</v>
      </c>
      <c r="F288" s="23" t="s">
        <v>1393</v>
      </c>
      <c r="G288" s="37" t="s">
        <v>2257</v>
      </c>
      <c r="H288" s="7" t="s">
        <v>1381</v>
      </c>
      <c r="I288" s="7"/>
      <c r="K288" s="45" t="s">
        <v>1402</v>
      </c>
      <c r="L288" s="46" t="s">
        <v>1692</v>
      </c>
      <c r="M288" s="7" t="s">
        <v>1381</v>
      </c>
      <c r="O288" s="19" t="s">
        <v>1393</v>
      </c>
      <c r="P288" s="19" t="s">
        <v>2414</v>
      </c>
      <c r="Q288" s="7" t="s">
        <v>1387</v>
      </c>
      <c r="S288" s="19" t="s">
        <v>1402</v>
      </c>
      <c r="T288" s="19" t="s">
        <v>1832</v>
      </c>
      <c r="U288" s="7" t="s">
        <v>1416</v>
      </c>
      <c r="W288" s="19" t="s">
        <v>1376</v>
      </c>
      <c r="X288" s="19" t="s">
        <v>2506</v>
      </c>
      <c r="Y288" s="7" t="s">
        <v>1378</v>
      </c>
    </row>
    <row r="289" spans="1:25" ht="15.95">
      <c r="A289" s="23" t="s">
        <v>1393</v>
      </c>
      <c r="B289" s="8" t="s">
        <v>2546</v>
      </c>
      <c r="C289" s="7" t="s">
        <v>1381</v>
      </c>
      <c r="F289" s="23" t="s">
        <v>1393</v>
      </c>
      <c r="G289" s="37" t="s">
        <v>2529</v>
      </c>
      <c r="H289" s="7" t="s">
        <v>1384</v>
      </c>
      <c r="I289" s="7"/>
      <c r="K289" s="45" t="s">
        <v>1402</v>
      </c>
      <c r="L289" s="46" t="s">
        <v>2547</v>
      </c>
      <c r="M289" s="7" t="s">
        <v>1381</v>
      </c>
      <c r="O289" s="19" t="s">
        <v>1393</v>
      </c>
      <c r="P289" s="19" t="s">
        <v>2419</v>
      </c>
      <c r="Q289" s="7" t="s">
        <v>1384</v>
      </c>
      <c r="S289" s="19" t="s">
        <v>1402</v>
      </c>
      <c r="T289" s="19" t="s">
        <v>2548</v>
      </c>
      <c r="U289" s="7" t="s">
        <v>1378</v>
      </c>
      <c r="W289" s="19" t="s">
        <v>1376</v>
      </c>
      <c r="X289" s="19" t="s">
        <v>2549</v>
      </c>
      <c r="Y289" s="7" t="s">
        <v>1416</v>
      </c>
    </row>
    <row r="290" spans="1:25" ht="15.95">
      <c r="A290" s="23" t="s">
        <v>1393</v>
      </c>
      <c r="B290" s="8" t="s">
        <v>2550</v>
      </c>
      <c r="C290" s="7" t="s">
        <v>1381</v>
      </c>
      <c r="F290" s="23" t="s">
        <v>1393</v>
      </c>
      <c r="G290" s="13" t="s">
        <v>2532</v>
      </c>
      <c r="H290" s="7" t="s">
        <v>1381</v>
      </c>
      <c r="I290" s="7"/>
      <c r="K290" s="45" t="s">
        <v>1402</v>
      </c>
      <c r="L290" s="46" t="s">
        <v>1458</v>
      </c>
      <c r="M290" s="7" t="s">
        <v>1381</v>
      </c>
      <c r="O290" s="19" t="s">
        <v>1393</v>
      </c>
      <c r="P290" s="19" t="s">
        <v>2424</v>
      </c>
      <c r="Q290" s="7" t="s">
        <v>1381</v>
      </c>
      <c r="S290" s="19" t="s">
        <v>1402</v>
      </c>
      <c r="T290" s="19" t="s">
        <v>2551</v>
      </c>
      <c r="U290" s="7" t="s">
        <v>1378</v>
      </c>
      <c r="W290" s="19" t="s">
        <v>1376</v>
      </c>
      <c r="X290" s="19" t="s">
        <v>2552</v>
      </c>
      <c r="Y290" s="7" t="s">
        <v>1416</v>
      </c>
    </row>
    <row r="291" spans="1:25" ht="15.95">
      <c r="A291" s="23" t="s">
        <v>1393</v>
      </c>
      <c r="B291" s="8" t="s">
        <v>2553</v>
      </c>
      <c r="C291" s="7" t="s">
        <v>1378</v>
      </c>
      <c r="F291" s="23" t="s">
        <v>1393</v>
      </c>
      <c r="G291" s="13" t="s">
        <v>2535</v>
      </c>
      <c r="H291" s="7" t="s">
        <v>1384</v>
      </c>
      <c r="I291" s="7"/>
      <c r="K291" s="45" t="s">
        <v>1402</v>
      </c>
      <c r="L291" s="46" t="s">
        <v>2554</v>
      </c>
      <c r="M291" s="7" t="s">
        <v>1381</v>
      </c>
      <c r="O291" s="19" t="s">
        <v>1393</v>
      </c>
      <c r="P291" s="19" t="s">
        <v>2429</v>
      </c>
      <c r="Q291" s="7" t="s">
        <v>1381</v>
      </c>
      <c r="S291" s="19" t="s">
        <v>1402</v>
      </c>
      <c r="T291" s="19" t="s">
        <v>2555</v>
      </c>
      <c r="U291" s="7" t="s">
        <v>1378</v>
      </c>
      <c r="W291" s="19" t="s">
        <v>1376</v>
      </c>
      <c r="X291" s="19" t="s">
        <v>2556</v>
      </c>
      <c r="Y291" s="7" t="s">
        <v>1416</v>
      </c>
    </row>
    <row r="292" spans="1:25" ht="15.95">
      <c r="A292" s="23" t="s">
        <v>1393</v>
      </c>
      <c r="B292" s="8" t="s">
        <v>2557</v>
      </c>
      <c r="C292" s="7" t="s">
        <v>1381</v>
      </c>
      <c r="F292" s="23" t="s">
        <v>1393</v>
      </c>
      <c r="G292" s="37" t="s">
        <v>2537</v>
      </c>
      <c r="H292" s="7" t="s">
        <v>1381</v>
      </c>
      <c r="I292" s="7"/>
      <c r="K292" s="45" t="s">
        <v>1402</v>
      </c>
      <c r="L292" s="46" t="s">
        <v>2558</v>
      </c>
      <c r="M292" s="7" t="s">
        <v>1378</v>
      </c>
      <c r="O292" s="19" t="s">
        <v>1393</v>
      </c>
      <c r="P292" s="19" t="s">
        <v>2432</v>
      </c>
      <c r="Q292" s="7" t="s">
        <v>1381</v>
      </c>
      <c r="S292" s="19" t="s">
        <v>1393</v>
      </c>
      <c r="T292" s="19" t="s">
        <v>2559</v>
      </c>
      <c r="U292" s="7" t="s">
        <v>1384</v>
      </c>
      <c r="W292" s="19" t="s">
        <v>1376</v>
      </c>
      <c r="X292" s="19" t="s">
        <v>2560</v>
      </c>
      <c r="Y292" s="7" t="s">
        <v>1416</v>
      </c>
    </row>
    <row r="293" spans="1:25" ht="15.95">
      <c r="F293" s="23" t="s">
        <v>1393</v>
      </c>
      <c r="G293" s="13" t="s">
        <v>2539</v>
      </c>
      <c r="H293" s="7" t="s">
        <v>1387</v>
      </c>
      <c r="I293" s="7"/>
      <c r="K293" s="45" t="s">
        <v>1402</v>
      </c>
      <c r="L293" s="46" t="s">
        <v>2561</v>
      </c>
      <c r="M293" s="7" t="s">
        <v>1381</v>
      </c>
      <c r="O293" s="19" t="s">
        <v>1393</v>
      </c>
      <c r="P293" s="19" t="s">
        <v>2434</v>
      </c>
      <c r="Q293" s="7" t="s">
        <v>1381</v>
      </c>
      <c r="S293" s="19" t="s">
        <v>1393</v>
      </c>
      <c r="T293" s="19" t="s">
        <v>2562</v>
      </c>
      <c r="U293" s="7" t="s">
        <v>1378</v>
      </c>
      <c r="W293" s="19" t="s">
        <v>1376</v>
      </c>
      <c r="X293" s="19" t="s">
        <v>2563</v>
      </c>
      <c r="Y293" s="7" t="s">
        <v>1416</v>
      </c>
    </row>
    <row r="294" spans="1:25" ht="15.95">
      <c r="F294" s="23" t="s">
        <v>1393</v>
      </c>
      <c r="G294" s="37" t="s">
        <v>2542</v>
      </c>
      <c r="H294" s="7" t="s">
        <v>1381</v>
      </c>
      <c r="I294" s="7"/>
      <c r="K294" s="45" t="s">
        <v>1402</v>
      </c>
      <c r="L294" s="46" t="s">
        <v>2564</v>
      </c>
      <c r="M294" s="7" t="s">
        <v>1381</v>
      </c>
      <c r="O294" s="19" t="s">
        <v>1393</v>
      </c>
      <c r="P294" s="19" t="s">
        <v>2436</v>
      </c>
      <c r="Q294" s="7" t="s">
        <v>1387</v>
      </c>
      <c r="S294" s="19" t="s">
        <v>1393</v>
      </c>
      <c r="T294" s="19" t="s">
        <v>2565</v>
      </c>
      <c r="U294" s="7" t="s">
        <v>1381</v>
      </c>
      <c r="W294" s="19" t="s">
        <v>1376</v>
      </c>
      <c r="X294" s="19" t="s">
        <v>2566</v>
      </c>
      <c r="Y294" s="7" t="s">
        <v>1416</v>
      </c>
    </row>
    <row r="295" spans="1:25" ht="15.95">
      <c r="A295" s="19" t="s">
        <v>2567</v>
      </c>
      <c r="F295" s="23" t="s">
        <v>1393</v>
      </c>
      <c r="G295" s="37" t="s">
        <v>2545</v>
      </c>
      <c r="H295" s="7" t="s">
        <v>1416</v>
      </c>
      <c r="I295" s="7"/>
      <c r="K295" s="45" t="s">
        <v>1402</v>
      </c>
      <c r="L295" s="46" t="s">
        <v>2568</v>
      </c>
      <c r="M295" s="7" t="s">
        <v>1381</v>
      </c>
      <c r="O295" s="19" t="s">
        <v>1393</v>
      </c>
      <c r="P295" s="19" t="s">
        <v>2438</v>
      </c>
      <c r="Q295" s="7" t="s">
        <v>1387</v>
      </c>
      <c r="S295" s="19" t="s">
        <v>1393</v>
      </c>
      <c r="T295" s="19" t="s">
        <v>2569</v>
      </c>
      <c r="U295" s="7" t="s">
        <v>1387</v>
      </c>
      <c r="W295" s="19" t="s">
        <v>1376</v>
      </c>
      <c r="X295" s="19" t="s">
        <v>2570</v>
      </c>
      <c r="Y295" s="7" t="s">
        <v>1416</v>
      </c>
    </row>
    <row r="296" spans="1:25" ht="15.95">
      <c r="A296" s="33" t="s">
        <v>1376</v>
      </c>
      <c r="B296" s="1" t="s">
        <v>2571</v>
      </c>
      <c r="C296" s="7" t="s">
        <v>1378</v>
      </c>
      <c r="F296" s="23" t="s">
        <v>1393</v>
      </c>
      <c r="G296" s="32" t="s">
        <v>2572</v>
      </c>
      <c r="H296" s="7" t="s">
        <v>1381</v>
      </c>
      <c r="I296" s="7"/>
      <c r="K296" s="45" t="s">
        <v>1393</v>
      </c>
      <c r="L296" s="46" t="s">
        <v>2573</v>
      </c>
      <c r="M296" s="7" t="s">
        <v>1381</v>
      </c>
      <c r="S296" s="19" t="s">
        <v>1393</v>
      </c>
      <c r="T296" s="19" t="s">
        <v>2574</v>
      </c>
      <c r="U296" s="7" t="s">
        <v>1378</v>
      </c>
      <c r="W296" s="19" t="s">
        <v>1376</v>
      </c>
      <c r="X296" s="19" t="s">
        <v>2575</v>
      </c>
      <c r="Y296" s="7" t="s">
        <v>1378</v>
      </c>
    </row>
    <row r="297" spans="1:25" ht="15.95">
      <c r="A297" s="33" t="s">
        <v>1376</v>
      </c>
      <c r="B297" s="1" t="s">
        <v>2576</v>
      </c>
      <c r="C297" s="7" t="s">
        <v>1378</v>
      </c>
      <c r="F297" s="23" t="s">
        <v>1393</v>
      </c>
      <c r="G297" s="24" t="s">
        <v>1844</v>
      </c>
      <c r="H297" s="7" t="s">
        <v>1381</v>
      </c>
      <c r="I297" s="7"/>
      <c r="K297" s="45" t="s">
        <v>1393</v>
      </c>
      <c r="L297" s="46" t="s">
        <v>2577</v>
      </c>
      <c r="M297" s="7" t="s">
        <v>1384</v>
      </c>
      <c r="S297" s="19" t="s">
        <v>1393</v>
      </c>
      <c r="T297" s="19" t="s">
        <v>2578</v>
      </c>
      <c r="U297" s="7" t="s">
        <v>1384</v>
      </c>
      <c r="W297" s="19" t="s">
        <v>1376</v>
      </c>
      <c r="X297" s="19" t="s">
        <v>2579</v>
      </c>
      <c r="Y297" s="7" t="s">
        <v>1416</v>
      </c>
    </row>
    <row r="298" spans="1:25" ht="15.95">
      <c r="A298" s="33" t="s">
        <v>1376</v>
      </c>
      <c r="B298" s="31" t="s">
        <v>2580</v>
      </c>
      <c r="C298" s="7" t="s">
        <v>1387</v>
      </c>
      <c r="F298" s="23" t="s">
        <v>1393</v>
      </c>
      <c r="G298" s="32" t="s">
        <v>2581</v>
      </c>
      <c r="H298" s="7" t="s">
        <v>1381</v>
      </c>
      <c r="I298" s="7"/>
      <c r="K298" s="45" t="s">
        <v>1393</v>
      </c>
      <c r="L298" s="46" t="s">
        <v>2582</v>
      </c>
      <c r="M298" s="7" t="s">
        <v>1381</v>
      </c>
      <c r="S298" s="19" t="s">
        <v>1393</v>
      </c>
      <c r="T298" s="19" t="s">
        <v>1394</v>
      </c>
      <c r="U298" s="7" t="s">
        <v>1387</v>
      </c>
      <c r="W298" s="19" t="s">
        <v>1376</v>
      </c>
      <c r="X298" s="19" t="s">
        <v>2583</v>
      </c>
      <c r="Y298" s="7" t="s">
        <v>1416</v>
      </c>
    </row>
    <row r="299" spans="1:25" ht="15.95">
      <c r="A299" s="33" t="s">
        <v>1376</v>
      </c>
      <c r="B299" s="1" t="s">
        <v>2584</v>
      </c>
      <c r="C299" s="7" t="s">
        <v>1378</v>
      </c>
      <c r="F299" s="23" t="s">
        <v>1393</v>
      </c>
      <c r="G299" s="32" t="s">
        <v>2585</v>
      </c>
      <c r="H299" s="7" t="s">
        <v>1381</v>
      </c>
      <c r="I299" s="7"/>
      <c r="K299" s="45" t="s">
        <v>1393</v>
      </c>
      <c r="L299" s="46" t="s">
        <v>2586</v>
      </c>
      <c r="M299" s="7" t="s">
        <v>1378</v>
      </c>
      <c r="S299" s="19" t="s">
        <v>1393</v>
      </c>
      <c r="T299" s="19" t="s">
        <v>2587</v>
      </c>
      <c r="U299" s="7" t="s">
        <v>1381</v>
      </c>
      <c r="W299" s="19" t="s">
        <v>1376</v>
      </c>
      <c r="X299" s="19" t="s">
        <v>2588</v>
      </c>
      <c r="Y299" s="7" t="s">
        <v>1416</v>
      </c>
    </row>
    <row r="300" spans="1:25" ht="15.95">
      <c r="A300" s="33" t="s">
        <v>1376</v>
      </c>
      <c r="B300" s="31" t="s">
        <v>2589</v>
      </c>
      <c r="C300" s="7" t="s">
        <v>1381</v>
      </c>
      <c r="F300" s="23" t="s">
        <v>1393</v>
      </c>
      <c r="G300" s="32" t="s">
        <v>2590</v>
      </c>
      <c r="H300" s="7" t="s">
        <v>1381</v>
      </c>
      <c r="I300" s="7"/>
      <c r="K300" s="45" t="s">
        <v>1393</v>
      </c>
      <c r="L300" s="46" t="s">
        <v>1426</v>
      </c>
      <c r="M300" s="7" t="s">
        <v>1381</v>
      </c>
      <c r="S300" s="19" t="s">
        <v>1393</v>
      </c>
      <c r="T300" s="19" t="s">
        <v>2591</v>
      </c>
      <c r="U300" s="7" t="s">
        <v>1378</v>
      </c>
      <c r="W300" s="19" t="s">
        <v>1402</v>
      </c>
      <c r="X300" s="19" t="s">
        <v>2001</v>
      </c>
      <c r="Y300" s="7" t="s">
        <v>1384</v>
      </c>
    </row>
    <row r="301" spans="1:25" ht="15.95">
      <c r="A301" s="33" t="s">
        <v>1376</v>
      </c>
      <c r="B301" s="1" t="s">
        <v>2592</v>
      </c>
      <c r="C301" s="7" t="s">
        <v>1381</v>
      </c>
      <c r="F301" s="23" t="s">
        <v>1393</v>
      </c>
      <c r="G301" s="32" t="s">
        <v>2593</v>
      </c>
      <c r="H301" s="7" t="s">
        <v>1381</v>
      </c>
      <c r="I301" s="7"/>
      <c r="K301" s="45" t="s">
        <v>1393</v>
      </c>
      <c r="L301" s="46" t="s">
        <v>2594</v>
      </c>
      <c r="M301" s="7" t="s">
        <v>1378</v>
      </c>
      <c r="S301" s="19" t="s">
        <v>1393</v>
      </c>
      <c r="T301" s="19" t="s">
        <v>2595</v>
      </c>
      <c r="U301" s="7" t="s">
        <v>1384</v>
      </c>
      <c r="W301" s="19" t="s">
        <v>1402</v>
      </c>
      <c r="X301" s="19" t="s">
        <v>2511</v>
      </c>
      <c r="Y301" s="7" t="s">
        <v>1381</v>
      </c>
    </row>
    <row r="302" spans="1:25" ht="15.95">
      <c r="A302" s="28" t="s">
        <v>1402</v>
      </c>
      <c r="B302" s="27" t="s">
        <v>1902</v>
      </c>
      <c r="C302" s="7" t="s">
        <v>1381</v>
      </c>
      <c r="F302" s="23" t="s">
        <v>1393</v>
      </c>
      <c r="G302" s="32" t="s">
        <v>2596</v>
      </c>
      <c r="H302" s="7" t="s">
        <v>1381</v>
      </c>
      <c r="I302" s="7"/>
      <c r="K302" s="45" t="s">
        <v>1393</v>
      </c>
      <c r="L302" s="46" t="s">
        <v>2597</v>
      </c>
      <c r="M302" s="7" t="s">
        <v>1387</v>
      </c>
      <c r="S302" s="19" t="s">
        <v>1393</v>
      </c>
      <c r="T302" s="19" t="s">
        <v>2598</v>
      </c>
      <c r="U302" s="7" t="s">
        <v>1378</v>
      </c>
      <c r="W302" s="19" t="s">
        <v>1402</v>
      </c>
      <c r="X302" s="19" t="s">
        <v>2514</v>
      </c>
      <c r="Y302" s="7" t="s">
        <v>1378</v>
      </c>
    </row>
    <row r="303" spans="1:25" ht="15.95">
      <c r="A303" s="28" t="s">
        <v>1402</v>
      </c>
      <c r="B303" s="27" t="s">
        <v>2599</v>
      </c>
      <c r="C303" s="7" t="s">
        <v>1381</v>
      </c>
      <c r="F303" s="23" t="s">
        <v>1393</v>
      </c>
      <c r="G303" s="32" t="s">
        <v>2600</v>
      </c>
      <c r="H303" s="7" t="s">
        <v>1381</v>
      </c>
      <c r="I303" s="7"/>
      <c r="K303" s="45" t="s">
        <v>1393</v>
      </c>
      <c r="L303" s="46" t="s">
        <v>2601</v>
      </c>
      <c r="M303" s="7" t="s">
        <v>1381</v>
      </c>
      <c r="S303" s="19" t="s">
        <v>1393</v>
      </c>
      <c r="T303" s="19" t="s">
        <v>2602</v>
      </c>
      <c r="U303" s="7" t="s">
        <v>1378</v>
      </c>
      <c r="W303" s="19" t="s">
        <v>1402</v>
      </c>
      <c r="X303" s="19" t="s">
        <v>2517</v>
      </c>
      <c r="Y303" s="7" t="s">
        <v>1381</v>
      </c>
    </row>
    <row r="304" spans="1:25" ht="15.95">
      <c r="A304" s="28" t="s">
        <v>1402</v>
      </c>
      <c r="B304" s="27" t="s">
        <v>2603</v>
      </c>
      <c r="C304" s="7" t="s">
        <v>1378</v>
      </c>
      <c r="F304" s="23" t="s">
        <v>1393</v>
      </c>
      <c r="G304" s="32" t="s">
        <v>2604</v>
      </c>
      <c r="H304" s="7" t="s">
        <v>1381</v>
      </c>
      <c r="I304" s="7"/>
      <c r="K304" s="45" t="s">
        <v>1393</v>
      </c>
      <c r="L304" s="46" t="s">
        <v>2605</v>
      </c>
      <c r="M304" s="7" t="s">
        <v>1381</v>
      </c>
      <c r="S304" s="19" t="s">
        <v>1393</v>
      </c>
      <c r="T304" s="19" t="s">
        <v>2606</v>
      </c>
      <c r="U304" s="7" t="s">
        <v>1384</v>
      </c>
      <c r="W304" s="19" t="s">
        <v>1402</v>
      </c>
      <c r="X304" s="19" t="s">
        <v>2520</v>
      </c>
      <c r="Y304" s="7" t="s">
        <v>1378</v>
      </c>
    </row>
    <row r="305" spans="1:25" ht="15.95">
      <c r="A305" s="28" t="s">
        <v>1402</v>
      </c>
      <c r="B305" s="27" t="s">
        <v>2607</v>
      </c>
      <c r="C305" s="7" t="s">
        <v>1381</v>
      </c>
      <c r="F305" s="23" t="s">
        <v>1393</v>
      </c>
      <c r="G305" s="32" t="s">
        <v>2608</v>
      </c>
      <c r="H305" s="7" t="s">
        <v>1381</v>
      </c>
      <c r="I305" s="7"/>
      <c r="K305" s="45" t="s">
        <v>1393</v>
      </c>
      <c r="L305" s="46" t="s">
        <v>2609</v>
      </c>
      <c r="M305" s="7" t="s">
        <v>1384</v>
      </c>
      <c r="S305" s="19" t="s">
        <v>1393</v>
      </c>
      <c r="T305" s="19" t="s">
        <v>2400</v>
      </c>
      <c r="U305" s="7" t="s">
        <v>1384</v>
      </c>
      <c r="W305" s="19" t="s">
        <v>1402</v>
      </c>
      <c r="X305" s="19" t="s">
        <v>2523</v>
      </c>
      <c r="Y305" s="7" t="s">
        <v>1381</v>
      </c>
    </row>
    <row r="306" spans="1:25" ht="15.95">
      <c r="A306" s="28" t="s">
        <v>1402</v>
      </c>
      <c r="B306" s="27" t="s">
        <v>2610</v>
      </c>
      <c r="C306" s="7" t="s">
        <v>1378</v>
      </c>
      <c r="F306" s="23" t="s">
        <v>1393</v>
      </c>
      <c r="G306" s="32" t="s">
        <v>2611</v>
      </c>
      <c r="H306" s="7" t="s">
        <v>1384</v>
      </c>
      <c r="I306" s="7"/>
      <c r="K306" s="45" t="s">
        <v>1393</v>
      </c>
      <c r="L306" s="46" t="s">
        <v>2612</v>
      </c>
      <c r="M306" s="7" t="s">
        <v>1384</v>
      </c>
      <c r="S306" s="19" t="s">
        <v>1393</v>
      </c>
      <c r="T306" s="19" t="s">
        <v>2613</v>
      </c>
      <c r="U306" s="7" t="s">
        <v>1384</v>
      </c>
      <c r="W306" s="19" t="s">
        <v>1402</v>
      </c>
      <c r="X306" s="19" t="s">
        <v>2526</v>
      </c>
      <c r="Y306" s="7" t="s">
        <v>1381</v>
      </c>
    </row>
    <row r="307" spans="1:25" ht="15.95">
      <c r="A307" s="28" t="s">
        <v>1402</v>
      </c>
      <c r="B307" s="27" t="s">
        <v>2614</v>
      </c>
      <c r="C307" s="7" t="s">
        <v>1378</v>
      </c>
      <c r="F307" s="23" t="s">
        <v>1393</v>
      </c>
      <c r="G307" s="24" t="s">
        <v>2615</v>
      </c>
      <c r="H307" s="7" t="s">
        <v>1381</v>
      </c>
      <c r="I307" s="7"/>
      <c r="K307" s="45" t="s">
        <v>1393</v>
      </c>
      <c r="L307" s="46" t="s">
        <v>2616</v>
      </c>
      <c r="M307" s="7" t="s">
        <v>1378</v>
      </c>
      <c r="S307" s="19" t="s">
        <v>1393</v>
      </c>
      <c r="T307" s="19" t="s">
        <v>2617</v>
      </c>
      <c r="U307" s="7" t="s">
        <v>1378</v>
      </c>
      <c r="W307" s="19" t="s">
        <v>1402</v>
      </c>
      <c r="X307" s="19" t="s">
        <v>2528</v>
      </c>
      <c r="Y307" s="7" t="s">
        <v>1384</v>
      </c>
    </row>
    <row r="308" spans="1:25" ht="15.95">
      <c r="A308" s="28" t="s">
        <v>1402</v>
      </c>
      <c r="B308" s="27" t="s">
        <v>2618</v>
      </c>
      <c r="C308" s="7" t="s">
        <v>1378</v>
      </c>
      <c r="K308" s="45" t="s">
        <v>1393</v>
      </c>
      <c r="L308" s="46" t="s">
        <v>2619</v>
      </c>
      <c r="M308" s="7" t="s">
        <v>1381</v>
      </c>
      <c r="S308" s="19" t="s">
        <v>1393</v>
      </c>
      <c r="T308" s="19" t="s">
        <v>2620</v>
      </c>
      <c r="U308" s="7" t="s">
        <v>1387</v>
      </c>
      <c r="W308" s="19" t="s">
        <v>1402</v>
      </c>
      <c r="X308" s="19" t="s">
        <v>2531</v>
      </c>
      <c r="Y308" s="7" t="s">
        <v>1381</v>
      </c>
    </row>
    <row r="309" spans="1:25" ht="15.95">
      <c r="A309" s="28" t="s">
        <v>1402</v>
      </c>
      <c r="B309" s="27" t="s">
        <v>1813</v>
      </c>
      <c r="C309" s="7" t="s">
        <v>1387</v>
      </c>
      <c r="K309" s="45" t="s">
        <v>1393</v>
      </c>
      <c r="L309" s="46" t="s">
        <v>2621</v>
      </c>
      <c r="M309" s="7" t="s">
        <v>1378</v>
      </c>
      <c r="S309" s="19" t="s">
        <v>1393</v>
      </c>
      <c r="T309" s="19" t="s">
        <v>2622</v>
      </c>
      <c r="U309" s="7" t="s">
        <v>1381</v>
      </c>
      <c r="W309" s="19" t="s">
        <v>1402</v>
      </c>
      <c r="X309" s="19" t="s">
        <v>2534</v>
      </c>
      <c r="Y309" s="7" t="s">
        <v>1381</v>
      </c>
    </row>
    <row r="310" spans="1:25" ht="15.95">
      <c r="A310" s="28" t="s">
        <v>1402</v>
      </c>
      <c r="B310" s="2" t="s">
        <v>2623</v>
      </c>
      <c r="C310" s="7" t="s">
        <v>1387</v>
      </c>
      <c r="F310" s="19" t="s">
        <v>2624</v>
      </c>
      <c r="K310" s="45" t="s">
        <v>1393</v>
      </c>
      <c r="L310" s="46" t="s">
        <v>2625</v>
      </c>
      <c r="M310" s="7" t="s">
        <v>1378</v>
      </c>
      <c r="S310" s="19" t="s">
        <v>1393</v>
      </c>
      <c r="T310" s="19" t="s">
        <v>2626</v>
      </c>
      <c r="U310" s="7" t="s">
        <v>1384</v>
      </c>
      <c r="W310" s="19" t="s">
        <v>1402</v>
      </c>
      <c r="X310" s="19" t="s">
        <v>2536</v>
      </c>
      <c r="Y310" s="7" t="s">
        <v>1381</v>
      </c>
    </row>
    <row r="311" spans="1:25" ht="15.95">
      <c r="A311" s="28" t="s">
        <v>1402</v>
      </c>
      <c r="B311" s="27" t="s">
        <v>2627</v>
      </c>
      <c r="C311" s="7" t="s">
        <v>1381</v>
      </c>
      <c r="F311" s="28" t="s">
        <v>1402</v>
      </c>
      <c r="G311" s="1" t="s">
        <v>1902</v>
      </c>
      <c r="H311" s="7" t="s">
        <v>1387</v>
      </c>
      <c r="I311" s="7"/>
      <c r="K311" s="45" t="s">
        <v>1393</v>
      </c>
      <c r="L311" s="46" t="s">
        <v>2628</v>
      </c>
      <c r="M311" s="7" t="s">
        <v>1378</v>
      </c>
      <c r="S311" s="19" t="s">
        <v>1393</v>
      </c>
      <c r="T311" s="19" t="s">
        <v>1919</v>
      </c>
      <c r="U311" s="7" t="s">
        <v>1381</v>
      </c>
      <c r="W311" s="19" t="s">
        <v>1402</v>
      </c>
      <c r="X311" s="19" t="s">
        <v>2538</v>
      </c>
      <c r="Y311" s="7" t="s">
        <v>1387</v>
      </c>
    </row>
    <row r="312" spans="1:25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2629</v>
      </c>
      <c r="H312" s="7" t="s">
        <v>1378</v>
      </c>
      <c r="I312" s="7"/>
      <c r="K312" s="45" t="s">
        <v>1393</v>
      </c>
      <c r="L312" s="46" t="s">
        <v>2630</v>
      </c>
      <c r="M312" s="7" t="s">
        <v>1387</v>
      </c>
      <c r="S312" s="19" t="s">
        <v>1393</v>
      </c>
      <c r="T312" s="19" t="s">
        <v>2631</v>
      </c>
      <c r="U312" s="7" t="s">
        <v>1381</v>
      </c>
      <c r="W312" s="19" t="s">
        <v>1402</v>
      </c>
      <c r="X312" s="19" t="s">
        <v>2541</v>
      </c>
      <c r="Y312" s="7" t="s">
        <v>1381</v>
      </c>
    </row>
    <row r="313" spans="1:25" ht="15.95">
      <c r="A313" s="28" t="s">
        <v>1402</v>
      </c>
      <c r="B313" s="27" t="s">
        <v>2361</v>
      </c>
      <c r="C313" s="7" t="s">
        <v>1384</v>
      </c>
      <c r="F313" s="28" t="s">
        <v>1402</v>
      </c>
      <c r="G313" s="31" t="s">
        <v>2603</v>
      </c>
      <c r="H313" s="7" t="s">
        <v>1378</v>
      </c>
      <c r="I313" s="7"/>
      <c r="K313" s="45" t="s">
        <v>1393</v>
      </c>
      <c r="L313" s="46" t="s">
        <v>2632</v>
      </c>
      <c r="M313" s="7" t="s">
        <v>1384</v>
      </c>
      <c r="S313" s="19" t="s">
        <v>1393</v>
      </c>
      <c r="T313" s="19" t="s">
        <v>2633</v>
      </c>
      <c r="U313" s="7" t="s">
        <v>1381</v>
      </c>
      <c r="W313" s="19" t="s">
        <v>1402</v>
      </c>
      <c r="X313" s="19" t="s">
        <v>2544</v>
      </c>
      <c r="Y313" s="7" t="s">
        <v>1384</v>
      </c>
    </row>
    <row r="314" spans="1:25" ht="15.95">
      <c r="A314" s="28" t="s">
        <v>1402</v>
      </c>
      <c r="B314" s="27" t="s">
        <v>2044</v>
      </c>
      <c r="C314" s="7" t="s">
        <v>1378</v>
      </c>
      <c r="F314" s="28" t="s">
        <v>1402</v>
      </c>
      <c r="G314" s="1" t="s">
        <v>2634</v>
      </c>
      <c r="H314" s="7" t="s">
        <v>1378</v>
      </c>
      <c r="I314" s="7"/>
      <c r="K314" s="45" t="s">
        <v>1393</v>
      </c>
      <c r="L314" s="46" t="s">
        <v>2635</v>
      </c>
      <c r="M314" s="7" t="s">
        <v>1387</v>
      </c>
      <c r="S314" s="19" t="s">
        <v>1393</v>
      </c>
      <c r="T314" s="19" t="s">
        <v>2636</v>
      </c>
      <c r="U314" s="7" t="s">
        <v>1378</v>
      </c>
      <c r="W314" s="19" t="s">
        <v>1402</v>
      </c>
      <c r="X314" s="19" t="s">
        <v>1832</v>
      </c>
      <c r="Y314" s="7" t="s">
        <v>1416</v>
      </c>
    </row>
    <row r="315" spans="1:25" ht="15.95">
      <c r="A315" s="28" t="s">
        <v>1402</v>
      </c>
      <c r="B315" s="27" t="s">
        <v>2637</v>
      </c>
      <c r="C315" s="7" t="s">
        <v>1378</v>
      </c>
      <c r="F315" s="28" t="s">
        <v>1402</v>
      </c>
      <c r="G315" s="31" t="s">
        <v>2614</v>
      </c>
      <c r="H315" s="7" t="s">
        <v>1378</v>
      </c>
      <c r="I315" s="7"/>
      <c r="K315" s="45" t="s">
        <v>1393</v>
      </c>
      <c r="L315" s="46" t="s">
        <v>2638</v>
      </c>
      <c r="M315" s="7" t="s">
        <v>1378</v>
      </c>
      <c r="S315" s="19" t="s">
        <v>1393</v>
      </c>
      <c r="T315" s="19" t="s">
        <v>2639</v>
      </c>
      <c r="U315" s="7" t="s">
        <v>1381</v>
      </c>
      <c r="W315" s="19" t="s">
        <v>1402</v>
      </c>
      <c r="X315" s="19" t="s">
        <v>1813</v>
      </c>
      <c r="Y315" s="7" t="s">
        <v>1416</v>
      </c>
    </row>
    <row r="316" spans="1:25" ht="15.95">
      <c r="A316" s="28" t="s">
        <v>1393</v>
      </c>
      <c r="B316" s="27" t="s">
        <v>2640</v>
      </c>
      <c r="C316" s="7" t="s">
        <v>1384</v>
      </c>
      <c r="F316" s="28" t="s">
        <v>1402</v>
      </c>
      <c r="G316" s="31" t="s">
        <v>2618</v>
      </c>
      <c r="H316" s="7" t="s">
        <v>1378</v>
      </c>
      <c r="I316" s="7"/>
      <c r="K316" s="45" t="s">
        <v>1393</v>
      </c>
      <c r="L316" s="46" t="s">
        <v>2641</v>
      </c>
      <c r="M316" s="7" t="s">
        <v>1378</v>
      </c>
      <c r="S316" s="19" t="s">
        <v>1393</v>
      </c>
      <c r="T316" s="19" t="s">
        <v>2642</v>
      </c>
      <c r="U316" s="7" t="s">
        <v>1384</v>
      </c>
      <c r="W316" s="19" t="s">
        <v>1402</v>
      </c>
      <c r="X316" s="19" t="s">
        <v>2555</v>
      </c>
      <c r="Y316" s="7" t="s">
        <v>1378</v>
      </c>
    </row>
    <row r="317" spans="1:25" ht="15.95">
      <c r="A317" s="28" t="s">
        <v>1393</v>
      </c>
      <c r="B317" s="27" t="s">
        <v>2643</v>
      </c>
      <c r="C317" s="7" t="s">
        <v>1387</v>
      </c>
      <c r="F317" s="28" t="s">
        <v>1402</v>
      </c>
      <c r="G317" s="1" t="s">
        <v>1481</v>
      </c>
      <c r="H317" s="7" t="s">
        <v>1387</v>
      </c>
      <c r="I317" s="7"/>
      <c r="K317" s="45" t="s">
        <v>1393</v>
      </c>
      <c r="L317" s="46" t="s">
        <v>2644</v>
      </c>
      <c r="M317" s="7" t="s">
        <v>1384</v>
      </c>
      <c r="S317" s="19" t="s">
        <v>1393</v>
      </c>
      <c r="T317" s="19" t="s">
        <v>2645</v>
      </c>
      <c r="U317" s="7" t="s">
        <v>1387</v>
      </c>
      <c r="W317" s="19" t="s">
        <v>1393</v>
      </c>
      <c r="X317" s="19" t="s">
        <v>2559</v>
      </c>
      <c r="Y317" s="7" t="s">
        <v>1384</v>
      </c>
    </row>
    <row r="318" spans="1:25" ht="15.95">
      <c r="A318" s="28" t="s">
        <v>1393</v>
      </c>
      <c r="B318" s="27" t="s">
        <v>2646</v>
      </c>
      <c r="C318" s="7" t="s">
        <v>1381</v>
      </c>
      <c r="F318" s="28" t="s">
        <v>1402</v>
      </c>
      <c r="G318" s="1" t="s">
        <v>1917</v>
      </c>
      <c r="H318" s="7" t="s">
        <v>1378</v>
      </c>
      <c r="I318" s="7"/>
      <c r="K318" s="45" t="s">
        <v>1393</v>
      </c>
      <c r="L318" s="46" t="s">
        <v>2647</v>
      </c>
      <c r="M318" s="7" t="s">
        <v>1384</v>
      </c>
      <c r="S318" s="19" t="s">
        <v>1393</v>
      </c>
      <c r="T318" s="19" t="s">
        <v>2648</v>
      </c>
      <c r="U318" s="7" t="s">
        <v>1387</v>
      </c>
      <c r="W318" s="19" t="s">
        <v>1393</v>
      </c>
      <c r="X318" s="19" t="s">
        <v>2562</v>
      </c>
      <c r="Y318" s="7" t="s">
        <v>1378</v>
      </c>
    </row>
    <row r="319" spans="1:25" ht="15.95">
      <c r="A319" s="28" t="s">
        <v>1393</v>
      </c>
      <c r="B319" s="27" t="s">
        <v>2649</v>
      </c>
      <c r="C319" s="7" t="s">
        <v>1381</v>
      </c>
      <c r="F319" s="28" t="s">
        <v>1402</v>
      </c>
      <c r="G319" s="1" t="s">
        <v>1506</v>
      </c>
      <c r="H319" s="7" t="s">
        <v>1416</v>
      </c>
      <c r="I319" s="7"/>
      <c r="K319" s="45" t="s">
        <v>1393</v>
      </c>
      <c r="L319" s="46" t="s">
        <v>2650</v>
      </c>
      <c r="M319" s="7" t="s">
        <v>1384</v>
      </c>
      <c r="S319" s="19" t="s">
        <v>1393</v>
      </c>
      <c r="T319" s="19" t="s">
        <v>2651</v>
      </c>
      <c r="U319" s="7" t="s">
        <v>1387</v>
      </c>
      <c r="W319" s="19" t="s">
        <v>1393</v>
      </c>
      <c r="X319" s="19" t="s">
        <v>2565</v>
      </c>
      <c r="Y319" s="7" t="s">
        <v>1381</v>
      </c>
    </row>
    <row r="320" spans="1:25" ht="15.95">
      <c r="A320" s="28" t="s">
        <v>1393</v>
      </c>
      <c r="B320" s="27" t="s">
        <v>2652</v>
      </c>
      <c r="C320" s="7" t="s">
        <v>1387</v>
      </c>
      <c r="F320" s="28" t="s">
        <v>1402</v>
      </c>
      <c r="G320" s="1" t="s">
        <v>2653</v>
      </c>
      <c r="H320" s="7" t="s">
        <v>1378</v>
      </c>
      <c r="I320" s="7"/>
      <c r="K320" s="45" t="s">
        <v>1393</v>
      </c>
      <c r="L320" s="46" t="s">
        <v>2654</v>
      </c>
      <c r="M320" s="7" t="s">
        <v>1381</v>
      </c>
      <c r="S320" s="19" t="s">
        <v>1393</v>
      </c>
      <c r="T320" s="19" t="s">
        <v>2655</v>
      </c>
      <c r="U320" s="7" t="s">
        <v>1384</v>
      </c>
      <c r="W320" s="19" t="s">
        <v>1393</v>
      </c>
      <c r="X320" s="19" t="s">
        <v>2569</v>
      </c>
      <c r="Y320" s="7" t="s">
        <v>1387</v>
      </c>
    </row>
    <row r="321" spans="1:25" ht="15.95">
      <c r="A321" s="28" t="s">
        <v>1393</v>
      </c>
      <c r="B321" s="2" t="s">
        <v>2656</v>
      </c>
      <c r="C321" s="7" t="s">
        <v>1384</v>
      </c>
      <c r="F321" s="28" t="s">
        <v>1402</v>
      </c>
      <c r="G321" s="1" t="s">
        <v>2657</v>
      </c>
      <c r="H321" s="7" t="s">
        <v>1378</v>
      </c>
      <c r="I321" s="7"/>
      <c r="K321" s="45" t="s">
        <v>1393</v>
      </c>
      <c r="L321" s="46" t="s">
        <v>2658</v>
      </c>
      <c r="M321" s="7" t="s">
        <v>1384</v>
      </c>
      <c r="S321" s="19" t="s">
        <v>1393</v>
      </c>
      <c r="T321" s="19" t="s">
        <v>2659</v>
      </c>
      <c r="U321" s="7" t="s">
        <v>1384</v>
      </c>
      <c r="W321" s="19" t="s">
        <v>1393</v>
      </c>
      <c r="X321" s="19" t="s">
        <v>2574</v>
      </c>
      <c r="Y321" s="7" t="s">
        <v>1378</v>
      </c>
    </row>
    <row r="322" spans="1:25" ht="15.95">
      <c r="A322" s="28" t="s">
        <v>1393</v>
      </c>
      <c r="B322" s="2" t="s">
        <v>2660</v>
      </c>
      <c r="C322" s="7" t="s">
        <v>1378</v>
      </c>
      <c r="F322" s="28" t="s">
        <v>1393</v>
      </c>
      <c r="G322" s="1" t="s">
        <v>2114</v>
      </c>
      <c r="H322" s="7" t="s">
        <v>1387</v>
      </c>
      <c r="I322" s="7"/>
      <c r="K322" s="45" t="s">
        <v>1393</v>
      </c>
      <c r="L322" s="46" t="s">
        <v>2661</v>
      </c>
      <c r="M322" s="7" t="s">
        <v>1378</v>
      </c>
      <c r="S322" s="19" t="s">
        <v>1393</v>
      </c>
      <c r="T322" s="19" t="s">
        <v>2662</v>
      </c>
      <c r="U322" s="7" t="s">
        <v>1381</v>
      </c>
      <c r="W322" s="19" t="s">
        <v>1393</v>
      </c>
      <c r="X322" s="19" t="s">
        <v>2578</v>
      </c>
      <c r="Y322" s="7" t="s">
        <v>1384</v>
      </c>
    </row>
    <row r="323" spans="1:25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2663</v>
      </c>
      <c r="H323" s="7" t="s">
        <v>1381</v>
      </c>
      <c r="I323" s="7"/>
      <c r="S323" s="19" t="s">
        <v>1393</v>
      </c>
      <c r="T323" s="19" t="s">
        <v>2664</v>
      </c>
      <c r="U323" s="7" t="s">
        <v>1384</v>
      </c>
      <c r="W323" s="19" t="s">
        <v>1393</v>
      </c>
      <c r="X323" s="19" t="s">
        <v>1394</v>
      </c>
      <c r="Y323" s="7" t="s">
        <v>1387</v>
      </c>
    </row>
    <row r="324" spans="1:25" ht="15.95">
      <c r="A324" s="28" t="s">
        <v>1393</v>
      </c>
      <c r="B324" s="27" t="s">
        <v>2665</v>
      </c>
      <c r="C324" s="7" t="s">
        <v>1381</v>
      </c>
      <c r="F324" s="28" t="s">
        <v>1393</v>
      </c>
      <c r="G324" s="1" t="s">
        <v>2666</v>
      </c>
      <c r="H324" s="7" t="s">
        <v>1387</v>
      </c>
      <c r="I324" s="7"/>
      <c r="K324" s="47" t="s">
        <v>2667</v>
      </c>
      <c r="S324" s="19" t="s">
        <v>1393</v>
      </c>
      <c r="T324" s="19" t="s">
        <v>1592</v>
      </c>
      <c r="U324" s="7" t="s">
        <v>1378</v>
      </c>
      <c r="W324" s="19" t="s">
        <v>1393</v>
      </c>
      <c r="X324" s="19" t="s">
        <v>2587</v>
      </c>
      <c r="Y324" s="7" t="s">
        <v>1381</v>
      </c>
    </row>
    <row r="325" spans="1:25" ht="15.95">
      <c r="A325" s="28" t="s">
        <v>1393</v>
      </c>
      <c r="B325" s="2" t="s">
        <v>2668</v>
      </c>
      <c r="C325" s="7" t="s">
        <v>1381</v>
      </c>
      <c r="F325" s="28" t="s">
        <v>1393</v>
      </c>
      <c r="G325" s="1" t="s">
        <v>2669</v>
      </c>
      <c r="H325" s="7" t="s">
        <v>1384</v>
      </c>
      <c r="I325" s="7"/>
      <c r="K325" s="26" t="s">
        <v>1376</v>
      </c>
      <c r="L325" s="27" t="s">
        <v>2670</v>
      </c>
      <c r="M325" s="7" t="s">
        <v>1378</v>
      </c>
      <c r="S325" s="19" t="s">
        <v>1393</v>
      </c>
      <c r="T325" s="19" t="s">
        <v>2671</v>
      </c>
      <c r="U325" s="7" t="s">
        <v>1381</v>
      </c>
      <c r="W325" s="19" t="s">
        <v>1393</v>
      </c>
      <c r="X325" s="19" t="s">
        <v>2591</v>
      </c>
      <c r="Y325" s="7" t="s">
        <v>1378</v>
      </c>
    </row>
    <row r="326" spans="1:25" ht="15.95">
      <c r="A326" s="28" t="s">
        <v>1393</v>
      </c>
      <c r="B326" s="2" t="s">
        <v>1695</v>
      </c>
      <c r="C326" s="7" t="s">
        <v>1387</v>
      </c>
      <c r="F326" s="28" t="s">
        <v>1393</v>
      </c>
      <c r="G326" s="1" t="s">
        <v>2060</v>
      </c>
      <c r="H326" s="7" t="s">
        <v>1387</v>
      </c>
      <c r="I326" s="7"/>
      <c r="K326" s="26" t="s">
        <v>1376</v>
      </c>
      <c r="L326" s="27" t="s">
        <v>2672</v>
      </c>
      <c r="M326" s="7" t="s">
        <v>1378</v>
      </c>
      <c r="S326" s="19" t="s">
        <v>1393</v>
      </c>
      <c r="T326" s="19" t="s">
        <v>2673</v>
      </c>
      <c r="U326" s="7" t="s">
        <v>1384</v>
      </c>
      <c r="W326" s="19" t="s">
        <v>1393</v>
      </c>
      <c r="X326" s="19" t="s">
        <v>2595</v>
      </c>
      <c r="Y326" s="7" t="s">
        <v>1384</v>
      </c>
    </row>
    <row r="327" spans="1:25" ht="15.95">
      <c r="A327" s="28" t="s">
        <v>1393</v>
      </c>
      <c r="B327" s="27" t="s">
        <v>2350</v>
      </c>
      <c r="C327" s="7" t="s">
        <v>1381</v>
      </c>
      <c r="F327" s="28" t="s">
        <v>1393</v>
      </c>
      <c r="G327" s="1" t="s">
        <v>2674</v>
      </c>
      <c r="H327" s="7" t="s">
        <v>1381</v>
      </c>
      <c r="I327" s="7"/>
      <c r="K327" s="26" t="s">
        <v>1376</v>
      </c>
      <c r="L327" s="27" t="s">
        <v>1742</v>
      </c>
      <c r="M327" s="7" t="s">
        <v>1381</v>
      </c>
      <c r="S327" s="19" t="s">
        <v>1393</v>
      </c>
      <c r="T327" s="19" t="s">
        <v>2675</v>
      </c>
      <c r="U327" s="7" t="s">
        <v>1381</v>
      </c>
      <c r="W327" s="19" t="s">
        <v>1393</v>
      </c>
      <c r="X327" s="19" t="s">
        <v>2598</v>
      </c>
      <c r="Y327" s="7" t="s">
        <v>1378</v>
      </c>
    </row>
    <row r="328" spans="1:25" ht="15.95">
      <c r="A328" s="28" t="s">
        <v>1393</v>
      </c>
      <c r="B328" s="27" t="s">
        <v>2676</v>
      </c>
      <c r="C328" s="7" t="s">
        <v>1387</v>
      </c>
      <c r="F328" s="28" t="s">
        <v>1393</v>
      </c>
      <c r="G328" s="1" t="s">
        <v>2677</v>
      </c>
      <c r="H328" s="7" t="s">
        <v>1381</v>
      </c>
      <c r="I328" s="7"/>
      <c r="K328" s="26" t="s">
        <v>1376</v>
      </c>
      <c r="L328" s="27" t="s">
        <v>2678</v>
      </c>
      <c r="M328" s="7" t="s">
        <v>1378</v>
      </c>
      <c r="S328" s="19" t="s">
        <v>1393</v>
      </c>
      <c r="T328" s="19" t="s">
        <v>2679</v>
      </c>
      <c r="U328" s="7" t="s">
        <v>1381</v>
      </c>
      <c r="W328" s="19" t="s">
        <v>1393</v>
      </c>
      <c r="X328" s="19" t="s">
        <v>2602</v>
      </c>
      <c r="Y328" s="7" t="s">
        <v>1378</v>
      </c>
    </row>
    <row r="329" spans="1:25" ht="15.95">
      <c r="A329" s="28" t="s">
        <v>1393</v>
      </c>
      <c r="B329" s="27" t="s">
        <v>2680</v>
      </c>
      <c r="C329" s="7" t="s">
        <v>1381</v>
      </c>
      <c r="F329" s="28" t="s">
        <v>1393</v>
      </c>
      <c r="G329" s="1" t="s">
        <v>2681</v>
      </c>
      <c r="H329" s="7" t="s">
        <v>1387</v>
      </c>
      <c r="I329" s="7"/>
      <c r="K329" s="26" t="s">
        <v>1376</v>
      </c>
      <c r="L329" s="27" t="s">
        <v>2682</v>
      </c>
      <c r="M329" s="7" t="s">
        <v>1378</v>
      </c>
      <c r="S329" s="19" t="s">
        <v>1393</v>
      </c>
      <c r="T329" s="19" t="s">
        <v>2683</v>
      </c>
      <c r="U329" s="7" t="s">
        <v>1381</v>
      </c>
      <c r="W329" s="19" t="s">
        <v>1393</v>
      </c>
      <c r="X329" s="19" t="s">
        <v>2606</v>
      </c>
      <c r="Y329" s="7" t="s">
        <v>1384</v>
      </c>
    </row>
    <row r="330" spans="1:25" ht="15.95">
      <c r="A330" s="28" t="s">
        <v>1393</v>
      </c>
      <c r="B330" s="27" t="s">
        <v>2110</v>
      </c>
      <c r="C330" s="7" t="s">
        <v>1387</v>
      </c>
      <c r="F330" s="28" t="s">
        <v>1393</v>
      </c>
      <c r="G330" s="1" t="s">
        <v>2684</v>
      </c>
      <c r="H330" s="7" t="s">
        <v>1387</v>
      </c>
      <c r="I330" s="7"/>
      <c r="K330" s="26" t="s">
        <v>1376</v>
      </c>
      <c r="L330" s="27" t="s">
        <v>2685</v>
      </c>
      <c r="M330" s="7" t="s">
        <v>1381</v>
      </c>
      <c r="S330" s="19" t="s">
        <v>1393</v>
      </c>
      <c r="T330" s="19" t="s">
        <v>2686</v>
      </c>
      <c r="U330" s="7" t="s">
        <v>1381</v>
      </c>
      <c r="W330" s="19" t="s">
        <v>1393</v>
      </c>
      <c r="X330" s="19" t="s">
        <v>2400</v>
      </c>
      <c r="Y330" s="7" t="s">
        <v>1384</v>
      </c>
    </row>
    <row r="331" spans="1:25" ht="15.95">
      <c r="A331" s="28" t="s">
        <v>1393</v>
      </c>
      <c r="B331" s="2" t="s">
        <v>2346</v>
      </c>
      <c r="C331" s="7" t="s">
        <v>1381</v>
      </c>
      <c r="F331" s="28" t="s">
        <v>1393</v>
      </c>
      <c r="G331" s="1" t="s">
        <v>2687</v>
      </c>
      <c r="H331" s="7" t="s">
        <v>1381</v>
      </c>
      <c r="I331" s="7"/>
      <c r="K331" s="26" t="s">
        <v>1376</v>
      </c>
      <c r="L331" s="27" t="s">
        <v>2688</v>
      </c>
      <c r="M331" s="7" t="s">
        <v>1378</v>
      </c>
      <c r="S331" s="19" t="s">
        <v>1393</v>
      </c>
      <c r="T331" s="19" t="s">
        <v>2689</v>
      </c>
      <c r="U331" s="7" t="s">
        <v>1381</v>
      </c>
      <c r="W331" s="19" t="s">
        <v>1393</v>
      </c>
      <c r="X331" s="19" t="s">
        <v>2613</v>
      </c>
      <c r="Y331" s="7" t="s">
        <v>1384</v>
      </c>
    </row>
    <row r="332" spans="1:25" ht="15.95">
      <c r="A332" s="28" t="s">
        <v>1393</v>
      </c>
      <c r="B332" s="1" t="s">
        <v>2690</v>
      </c>
      <c r="C332" s="7" t="s">
        <v>1381</v>
      </c>
      <c r="F332" s="28" t="s">
        <v>1393</v>
      </c>
      <c r="G332" s="1" t="s">
        <v>2691</v>
      </c>
      <c r="H332" s="7" t="s">
        <v>1416</v>
      </c>
      <c r="I332" s="7"/>
      <c r="K332" s="26" t="s">
        <v>1376</v>
      </c>
      <c r="L332" s="27" t="s">
        <v>2692</v>
      </c>
      <c r="M332" s="7" t="s">
        <v>1381</v>
      </c>
      <c r="S332" s="19" t="s">
        <v>1393</v>
      </c>
      <c r="T332" s="19" t="s">
        <v>2693</v>
      </c>
      <c r="U332" s="7" t="s">
        <v>1381</v>
      </c>
      <c r="W332" s="19" t="s">
        <v>1393</v>
      </c>
      <c r="X332" s="19" t="s">
        <v>2617</v>
      </c>
      <c r="Y332" s="7" t="s">
        <v>1378</v>
      </c>
    </row>
    <row r="333" spans="1:25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2694</v>
      </c>
      <c r="H333" s="7" t="s">
        <v>1416</v>
      </c>
      <c r="I333" s="7"/>
      <c r="K333" s="26" t="s">
        <v>1376</v>
      </c>
      <c r="L333" s="27" t="s">
        <v>2692</v>
      </c>
      <c r="M333" s="7" t="s">
        <v>1381</v>
      </c>
      <c r="S333" s="19" t="s">
        <v>1393</v>
      </c>
      <c r="T333" s="19" t="s">
        <v>2695</v>
      </c>
      <c r="U333" s="7" t="s">
        <v>1381</v>
      </c>
      <c r="W333" s="19" t="s">
        <v>1393</v>
      </c>
      <c r="X333" s="19" t="s">
        <v>2620</v>
      </c>
      <c r="Y333" s="7" t="s">
        <v>1387</v>
      </c>
    </row>
    <row r="334" spans="1:25" ht="15.95">
      <c r="A334" s="28" t="s">
        <v>1393</v>
      </c>
      <c r="B334" s="2" t="s">
        <v>2696</v>
      </c>
      <c r="C334" s="7" t="s">
        <v>1381</v>
      </c>
      <c r="F334" s="28" t="s">
        <v>1393</v>
      </c>
      <c r="G334" s="1" t="s">
        <v>2221</v>
      </c>
      <c r="H334" s="7" t="s">
        <v>1387</v>
      </c>
      <c r="I334" s="7"/>
      <c r="K334" s="26" t="s">
        <v>1376</v>
      </c>
      <c r="L334" s="27" t="s">
        <v>2697</v>
      </c>
      <c r="M334" s="7" t="s">
        <v>1378</v>
      </c>
      <c r="S334" s="19" t="s">
        <v>1393</v>
      </c>
      <c r="T334" s="19" t="s">
        <v>2698</v>
      </c>
      <c r="U334" s="7" t="s">
        <v>1378</v>
      </c>
      <c r="W334" s="19" t="s">
        <v>1393</v>
      </c>
      <c r="X334" s="19" t="s">
        <v>2622</v>
      </c>
      <c r="Y334" s="7" t="s">
        <v>1381</v>
      </c>
    </row>
    <row r="335" spans="1:25" ht="15.95">
      <c r="A335" s="28" t="s">
        <v>1393</v>
      </c>
      <c r="B335" s="27" t="s">
        <v>2436</v>
      </c>
      <c r="C335" s="7" t="s">
        <v>1381</v>
      </c>
      <c r="F335" s="28" t="s">
        <v>1393</v>
      </c>
      <c r="G335" s="1" t="s">
        <v>2699</v>
      </c>
      <c r="H335" s="7" t="s">
        <v>1387</v>
      </c>
      <c r="I335" s="7"/>
      <c r="K335" s="26" t="s">
        <v>1376</v>
      </c>
      <c r="L335" s="27" t="s">
        <v>2697</v>
      </c>
      <c r="M335" s="7" t="s">
        <v>1378</v>
      </c>
      <c r="S335" s="19" t="s">
        <v>1393</v>
      </c>
      <c r="T335" s="19" t="s">
        <v>2700</v>
      </c>
      <c r="U335" s="7" t="s">
        <v>1381</v>
      </c>
      <c r="W335" s="19" t="s">
        <v>1393</v>
      </c>
      <c r="X335" s="19" t="s">
        <v>2626</v>
      </c>
      <c r="Y335" s="7" t="s">
        <v>1384</v>
      </c>
    </row>
    <row r="336" spans="1:25" ht="15.95">
      <c r="A336" s="28" t="s">
        <v>1393</v>
      </c>
      <c r="B336" s="2" t="s">
        <v>1756</v>
      </c>
      <c r="C336" s="7" t="s">
        <v>1378</v>
      </c>
      <c r="F336" s="28" t="s">
        <v>1393</v>
      </c>
      <c r="G336" s="1" t="s">
        <v>2701</v>
      </c>
      <c r="H336" s="7" t="s">
        <v>1387</v>
      </c>
      <c r="I336" s="7"/>
      <c r="K336" s="26" t="s">
        <v>1376</v>
      </c>
      <c r="L336" s="27" t="s">
        <v>2702</v>
      </c>
      <c r="M336" s="7" t="s">
        <v>1381</v>
      </c>
      <c r="S336" s="19" t="s">
        <v>1393</v>
      </c>
      <c r="T336" s="19" t="s">
        <v>2703</v>
      </c>
      <c r="U336" s="7" t="s">
        <v>1381</v>
      </c>
      <c r="W336" s="19" t="s">
        <v>1393</v>
      </c>
      <c r="X336" s="19" t="s">
        <v>1919</v>
      </c>
      <c r="Y336" s="7" t="s">
        <v>1381</v>
      </c>
    </row>
    <row r="337" spans="1:25" ht="15.95">
      <c r="A337" s="28" t="s">
        <v>1393</v>
      </c>
      <c r="B337" s="27" t="s">
        <v>1768</v>
      </c>
      <c r="C337" s="7" t="s">
        <v>1378</v>
      </c>
      <c r="F337" s="28" t="s">
        <v>1393</v>
      </c>
      <c r="G337" s="1" t="s">
        <v>1592</v>
      </c>
      <c r="H337" s="7" t="s">
        <v>1387</v>
      </c>
      <c r="I337" s="7"/>
      <c r="K337" s="26" t="s">
        <v>1376</v>
      </c>
      <c r="L337" s="27" t="s">
        <v>2704</v>
      </c>
      <c r="M337" s="7" t="s">
        <v>1381</v>
      </c>
      <c r="S337" s="19" t="s">
        <v>1393</v>
      </c>
      <c r="T337" s="19" t="s">
        <v>2705</v>
      </c>
      <c r="U337" s="7" t="s">
        <v>1416</v>
      </c>
      <c r="W337" s="19" t="s">
        <v>1393</v>
      </c>
      <c r="X337" s="19" t="s">
        <v>2631</v>
      </c>
      <c r="Y337" s="7" t="s">
        <v>1381</v>
      </c>
    </row>
    <row r="338" spans="1:25" ht="15.95">
      <c r="A338" s="28" t="s">
        <v>1393</v>
      </c>
      <c r="B338" s="27" t="s">
        <v>2706</v>
      </c>
      <c r="C338" s="7" t="s">
        <v>1381</v>
      </c>
      <c r="F338" s="28" t="s">
        <v>1393</v>
      </c>
      <c r="G338" s="1" t="s">
        <v>2707</v>
      </c>
      <c r="H338" s="7" t="s">
        <v>1387</v>
      </c>
      <c r="I338" s="7"/>
      <c r="K338" s="26" t="s">
        <v>1376</v>
      </c>
      <c r="L338" s="27" t="s">
        <v>2708</v>
      </c>
      <c r="M338" s="7" t="s">
        <v>1381</v>
      </c>
      <c r="S338" s="19" t="s">
        <v>1393</v>
      </c>
      <c r="T338" s="19" t="s">
        <v>2709</v>
      </c>
      <c r="U338" s="7" t="s">
        <v>1416</v>
      </c>
      <c r="W338" s="19" t="s">
        <v>1393</v>
      </c>
      <c r="X338" s="19" t="s">
        <v>2633</v>
      </c>
      <c r="Y338" s="7" t="s">
        <v>1381</v>
      </c>
    </row>
    <row r="339" spans="1:25" ht="15.95">
      <c r="A339" s="28" t="s">
        <v>1588</v>
      </c>
      <c r="B339" s="2" t="s">
        <v>2710</v>
      </c>
      <c r="C339" s="7" t="s">
        <v>1378</v>
      </c>
      <c r="F339" s="28" t="s">
        <v>1393</v>
      </c>
      <c r="G339" s="1" t="s">
        <v>2711</v>
      </c>
      <c r="H339" s="7" t="s">
        <v>1387</v>
      </c>
      <c r="I339" s="7"/>
      <c r="K339" s="26" t="s">
        <v>1376</v>
      </c>
      <c r="L339" s="27" t="s">
        <v>2712</v>
      </c>
      <c r="M339" s="7" t="s">
        <v>1381</v>
      </c>
      <c r="S339" s="19" t="s">
        <v>1393</v>
      </c>
      <c r="T339" s="19" t="s">
        <v>2713</v>
      </c>
      <c r="U339" s="7" t="s">
        <v>1381</v>
      </c>
      <c r="W339" s="19" t="s">
        <v>1393</v>
      </c>
      <c r="X339" s="19" t="s">
        <v>2636</v>
      </c>
      <c r="Y339" s="7" t="s">
        <v>1378</v>
      </c>
    </row>
    <row r="340" spans="1:25" ht="15.95">
      <c r="A340" s="28" t="s">
        <v>1588</v>
      </c>
      <c r="B340" s="1" t="s">
        <v>2714</v>
      </c>
      <c r="C340" s="7" t="s">
        <v>1378</v>
      </c>
      <c r="F340" s="28" t="s">
        <v>1393</v>
      </c>
      <c r="G340" s="1" t="s">
        <v>2715</v>
      </c>
      <c r="H340" s="7" t="s">
        <v>1381</v>
      </c>
      <c r="I340" s="7"/>
      <c r="K340" s="28" t="s">
        <v>1402</v>
      </c>
      <c r="L340" s="27" t="s">
        <v>2716</v>
      </c>
      <c r="M340" s="7" t="s">
        <v>1387</v>
      </c>
      <c r="S340" s="19" t="s">
        <v>1393</v>
      </c>
      <c r="T340" s="19" t="s">
        <v>2717</v>
      </c>
      <c r="U340" s="7" t="s">
        <v>1378</v>
      </c>
      <c r="W340" s="19" t="s">
        <v>1393</v>
      </c>
      <c r="X340" s="19" t="s">
        <v>2639</v>
      </c>
      <c r="Y340" s="7" t="s">
        <v>1381</v>
      </c>
    </row>
    <row r="341" spans="1:25" ht="15.95">
      <c r="A341" s="28" t="s">
        <v>1588</v>
      </c>
      <c r="B341" s="1" t="s">
        <v>2718</v>
      </c>
      <c r="C341" s="7" t="s">
        <v>1378</v>
      </c>
      <c r="F341" s="28" t="s">
        <v>1393</v>
      </c>
      <c r="G341" s="1" t="s">
        <v>2719</v>
      </c>
      <c r="H341" s="7" t="s">
        <v>1387</v>
      </c>
      <c r="I341" s="7"/>
      <c r="K341" s="28" t="s">
        <v>1402</v>
      </c>
      <c r="L341" s="27" t="s">
        <v>2334</v>
      </c>
      <c r="M341" s="7" t="s">
        <v>1384</v>
      </c>
      <c r="S341" s="19" t="s">
        <v>1393</v>
      </c>
      <c r="T341" s="19" t="s">
        <v>2720</v>
      </c>
      <c r="U341" s="7" t="s">
        <v>1381</v>
      </c>
      <c r="W341" s="19" t="s">
        <v>1393</v>
      </c>
      <c r="X341" s="19" t="s">
        <v>2642</v>
      </c>
      <c r="Y341" s="7" t="s">
        <v>1384</v>
      </c>
    </row>
    <row r="342" spans="1:25" ht="15.95">
      <c r="A342" s="28" t="s">
        <v>1588</v>
      </c>
      <c r="B342" s="2" t="s">
        <v>2721</v>
      </c>
      <c r="C342" s="7" t="s">
        <v>1378</v>
      </c>
      <c r="F342" s="28" t="s">
        <v>1393</v>
      </c>
      <c r="G342" s="1" t="s">
        <v>2722</v>
      </c>
      <c r="H342" s="7" t="s">
        <v>1416</v>
      </c>
      <c r="I342" s="7"/>
      <c r="K342" s="28" t="s">
        <v>1402</v>
      </c>
      <c r="L342" s="27" t="s">
        <v>2723</v>
      </c>
      <c r="M342" s="7" t="s">
        <v>1378</v>
      </c>
      <c r="S342" s="19" t="s">
        <v>1393</v>
      </c>
      <c r="T342" s="19" t="s">
        <v>2724</v>
      </c>
      <c r="U342" s="7" t="s">
        <v>1384</v>
      </c>
      <c r="W342" s="19" t="s">
        <v>1393</v>
      </c>
      <c r="X342" s="19" t="s">
        <v>2645</v>
      </c>
      <c r="Y342" s="7" t="s">
        <v>1387</v>
      </c>
    </row>
    <row r="343" spans="1:25" ht="15.95">
      <c r="A343" s="28" t="s">
        <v>1588</v>
      </c>
      <c r="B343" s="2" t="s">
        <v>2725</v>
      </c>
      <c r="C343" s="7" t="s">
        <v>1378</v>
      </c>
      <c r="F343" s="28" t="s">
        <v>1393</v>
      </c>
      <c r="G343" s="1" t="s">
        <v>2726</v>
      </c>
      <c r="H343" s="7" t="s">
        <v>1416</v>
      </c>
      <c r="I343" s="7"/>
      <c r="K343" s="28" t="s">
        <v>1402</v>
      </c>
      <c r="L343" s="27" t="s">
        <v>1436</v>
      </c>
      <c r="M343" s="7" t="s">
        <v>1384</v>
      </c>
      <c r="S343" s="19" t="s">
        <v>1393</v>
      </c>
      <c r="T343" s="19" t="s">
        <v>2005</v>
      </c>
      <c r="U343" s="7" t="s">
        <v>1384</v>
      </c>
      <c r="W343" s="19" t="s">
        <v>1393</v>
      </c>
      <c r="X343" s="19" t="s">
        <v>2648</v>
      </c>
      <c r="Y343" s="7" t="s">
        <v>1387</v>
      </c>
    </row>
    <row r="344" spans="1:25" ht="15.95">
      <c r="A344" s="28" t="s">
        <v>1588</v>
      </c>
      <c r="B344" s="2" t="s">
        <v>2727</v>
      </c>
      <c r="C344" s="7" t="s">
        <v>1378</v>
      </c>
      <c r="F344" s="28" t="s">
        <v>1393</v>
      </c>
      <c r="G344" s="1" t="s">
        <v>2708</v>
      </c>
      <c r="H344" s="7" t="s">
        <v>1381</v>
      </c>
      <c r="I344" s="7"/>
      <c r="K344" s="28" t="s">
        <v>1402</v>
      </c>
      <c r="L344" s="27" t="s">
        <v>2728</v>
      </c>
      <c r="M344" s="7" t="s">
        <v>1384</v>
      </c>
      <c r="S344" s="19" t="s">
        <v>1393</v>
      </c>
      <c r="T344" s="19" t="s">
        <v>2729</v>
      </c>
      <c r="U344" s="7" t="s">
        <v>1384</v>
      </c>
      <c r="W344" s="19" t="s">
        <v>1393</v>
      </c>
      <c r="X344" s="19" t="s">
        <v>2651</v>
      </c>
      <c r="Y344" s="7" t="s">
        <v>1387</v>
      </c>
    </row>
    <row r="345" spans="1:25" ht="15.95">
      <c r="A345" s="28" t="s">
        <v>1588</v>
      </c>
      <c r="B345" s="2" t="s">
        <v>2730</v>
      </c>
      <c r="C345" s="7" t="s">
        <v>1378</v>
      </c>
      <c r="F345" s="28" t="s">
        <v>1393</v>
      </c>
      <c r="G345" s="1" t="s">
        <v>2731</v>
      </c>
      <c r="H345" s="7" t="s">
        <v>1381</v>
      </c>
      <c r="I345" s="7"/>
      <c r="K345" s="28" t="s">
        <v>1402</v>
      </c>
      <c r="L345" s="27" t="s">
        <v>2732</v>
      </c>
      <c r="M345" s="7" t="s">
        <v>1387</v>
      </c>
      <c r="S345" s="19" t="s">
        <v>1393</v>
      </c>
      <c r="T345" s="19" t="s">
        <v>2733</v>
      </c>
      <c r="U345" s="7" t="s">
        <v>1387</v>
      </c>
      <c r="W345" s="19" t="s">
        <v>1393</v>
      </c>
      <c r="X345" s="19" t="s">
        <v>2655</v>
      </c>
      <c r="Y345" s="7" t="s">
        <v>1384</v>
      </c>
    </row>
    <row r="346" spans="1:25" ht="15.95">
      <c r="A346" s="28" t="s">
        <v>1588</v>
      </c>
      <c r="B346" s="31" t="s">
        <v>2734</v>
      </c>
      <c r="C346" s="7" t="s">
        <v>1381</v>
      </c>
      <c r="F346" s="28" t="s">
        <v>1393</v>
      </c>
      <c r="G346" s="1" t="s">
        <v>2216</v>
      </c>
      <c r="H346" s="7" t="s">
        <v>1381</v>
      </c>
      <c r="I346" s="7"/>
      <c r="K346" s="28" t="s">
        <v>1402</v>
      </c>
      <c r="L346" s="27" t="s">
        <v>2735</v>
      </c>
      <c r="M346" s="7" t="s">
        <v>1387</v>
      </c>
      <c r="S346" s="19" t="s">
        <v>1393</v>
      </c>
      <c r="T346" s="19" t="s">
        <v>2736</v>
      </c>
      <c r="U346" s="7" t="s">
        <v>1384</v>
      </c>
      <c r="W346" s="19" t="s">
        <v>1393</v>
      </c>
      <c r="X346" s="19" t="s">
        <v>2659</v>
      </c>
      <c r="Y346" s="7" t="s">
        <v>1384</v>
      </c>
    </row>
    <row r="347" spans="1:25" ht="15.95">
      <c r="A347" s="28" t="s">
        <v>1588</v>
      </c>
      <c r="B347" s="31" t="s">
        <v>2737</v>
      </c>
      <c r="C347" s="7" t="s">
        <v>1387</v>
      </c>
      <c r="F347" s="28" t="s">
        <v>1393</v>
      </c>
      <c r="G347" s="1" t="s">
        <v>2738</v>
      </c>
      <c r="H347" s="7" t="s">
        <v>1416</v>
      </c>
      <c r="I347" s="7"/>
      <c r="K347" s="28" t="s">
        <v>1402</v>
      </c>
      <c r="L347" s="27" t="s">
        <v>1485</v>
      </c>
      <c r="M347" s="7" t="s">
        <v>1387</v>
      </c>
      <c r="S347" s="19" t="s">
        <v>1393</v>
      </c>
      <c r="T347" s="19" t="s">
        <v>2739</v>
      </c>
      <c r="U347" s="7" t="s">
        <v>1381</v>
      </c>
      <c r="W347" s="19" t="s">
        <v>1393</v>
      </c>
      <c r="X347" s="19" t="s">
        <v>2662</v>
      </c>
      <c r="Y347" s="7" t="s">
        <v>1381</v>
      </c>
    </row>
    <row r="348" spans="1:25" ht="15.95">
      <c r="A348" s="28" t="s">
        <v>1588</v>
      </c>
      <c r="B348" s="2" t="s">
        <v>2740</v>
      </c>
      <c r="C348" s="7" t="s">
        <v>1378</v>
      </c>
      <c r="F348" s="28" t="s">
        <v>1588</v>
      </c>
      <c r="G348" s="1" t="s">
        <v>2741</v>
      </c>
      <c r="H348" s="7" t="s">
        <v>1381</v>
      </c>
      <c r="I348" s="7"/>
      <c r="K348" s="28" t="s">
        <v>1402</v>
      </c>
      <c r="L348" s="27" t="s">
        <v>2310</v>
      </c>
      <c r="M348" s="7" t="s">
        <v>1384</v>
      </c>
      <c r="S348" s="19" t="s">
        <v>1393</v>
      </c>
      <c r="T348" s="19" t="s">
        <v>2742</v>
      </c>
      <c r="U348" s="7" t="s">
        <v>1381</v>
      </c>
      <c r="W348" s="19" t="s">
        <v>1393</v>
      </c>
      <c r="X348" s="19" t="s">
        <v>2664</v>
      </c>
      <c r="Y348" s="7" t="s">
        <v>1384</v>
      </c>
    </row>
    <row r="349" spans="1:25" ht="15.95">
      <c r="A349" s="28" t="s">
        <v>1588</v>
      </c>
      <c r="B349" s="2" t="s">
        <v>2743</v>
      </c>
      <c r="C349" s="7" t="s">
        <v>1378</v>
      </c>
      <c r="F349" s="28" t="s">
        <v>1588</v>
      </c>
      <c r="G349" s="1" t="s">
        <v>2744</v>
      </c>
      <c r="H349" s="7" t="s">
        <v>1381</v>
      </c>
      <c r="I349" s="7"/>
      <c r="K349" s="28" t="s">
        <v>1402</v>
      </c>
      <c r="L349" s="27" t="s">
        <v>2317</v>
      </c>
      <c r="M349" s="7" t="s">
        <v>1384</v>
      </c>
      <c r="S349" s="19" t="s">
        <v>1393</v>
      </c>
      <c r="T349" s="19" t="s">
        <v>2745</v>
      </c>
      <c r="U349" s="7" t="s">
        <v>1381</v>
      </c>
      <c r="W349" s="19" t="s">
        <v>1393</v>
      </c>
      <c r="X349" s="19" t="s">
        <v>1592</v>
      </c>
      <c r="Y349" s="7" t="s">
        <v>1378</v>
      </c>
    </row>
    <row r="350" spans="1:25" ht="15.95">
      <c r="A350" s="28" t="s">
        <v>1588</v>
      </c>
      <c r="B350" s="31" t="s">
        <v>2746</v>
      </c>
      <c r="C350" s="7" t="s">
        <v>1387</v>
      </c>
      <c r="F350" s="28" t="s">
        <v>1588</v>
      </c>
      <c r="G350" s="1" t="s">
        <v>2747</v>
      </c>
      <c r="H350" s="7" t="s">
        <v>1416</v>
      </c>
      <c r="I350" s="7"/>
      <c r="K350" s="28" t="s">
        <v>1402</v>
      </c>
      <c r="L350" s="27" t="s">
        <v>2748</v>
      </c>
      <c r="M350" s="7" t="s">
        <v>1381</v>
      </c>
      <c r="S350" s="19" t="s">
        <v>1393</v>
      </c>
      <c r="T350" s="19" t="s">
        <v>2749</v>
      </c>
      <c r="U350" s="7" t="s">
        <v>1381</v>
      </c>
      <c r="W350" s="19" t="s">
        <v>1393</v>
      </c>
      <c r="X350" s="19" t="s">
        <v>2671</v>
      </c>
      <c r="Y350" s="7" t="s">
        <v>1381</v>
      </c>
    </row>
    <row r="351" spans="1:25" ht="15.95">
      <c r="A351" s="28" t="s">
        <v>1588</v>
      </c>
      <c r="B351" s="1" t="s">
        <v>2750</v>
      </c>
      <c r="C351" s="7" t="s">
        <v>1387</v>
      </c>
      <c r="F351" s="28" t="s">
        <v>1588</v>
      </c>
      <c r="G351" s="1" t="s">
        <v>2751</v>
      </c>
      <c r="H351" s="7" t="s">
        <v>1416</v>
      </c>
      <c r="I351" s="7"/>
      <c r="K351" s="28" t="s">
        <v>1393</v>
      </c>
      <c r="L351" s="27" t="s">
        <v>1726</v>
      </c>
      <c r="M351" s="7" t="s">
        <v>1378</v>
      </c>
      <c r="S351" s="19" t="s">
        <v>1588</v>
      </c>
      <c r="T351" s="19" t="s">
        <v>2752</v>
      </c>
      <c r="U351" s="7" t="s">
        <v>1378</v>
      </c>
      <c r="W351" s="19" t="s">
        <v>1393</v>
      </c>
      <c r="X351" s="19" t="s">
        <v>2673</v>
      </c>
      <c r="Y351" s="7" t="s">
        <v>1384</v>
      </c>
    </row>
    <row r="352" spans="1:25" ht="15.95">
      <c r="A352" s="28" t="s">
        <v>1588</v>
      </c>
      <c r="B352" s="31" t="s">
        <v>2753</v>
      </c>
      <c r="C352" s="7" t="s">
        <v>1378</v>
      </c>
      <c r="F352" s="28" t="s">
        <v>1588</v>
      </c>
      <c r="G352" s="1" t="s">
        <v>2754</v>
      </c>
      <c r="H352" s="7" t="s">
        <v>1381</v>
      </c>
      <c r="I352" s="7"/>
      <c r="K352" s="28" t="s">
        <v>1393</v>
      </c>
      <c r="L352" s="27" t="s">
        <v>2755</v>
      </c>
      <c r="M352" s="7" t="s">
        <v>1384</v>
      </c>
      <c r="S352" s="19" t="s">
        <v>1588</v>
      </c>
      <c r="T352" s="19" t="s">
        <v>2756</v>
      </c>
      <c r="U352" s="7" t="s">
        <v>1378</v>
      </c>
      <c r="W352" s="19" t="s">
        <v>1393</v>
      </c>
      <c r="X352" s="19" t="s">
        <v>2675</v>
      </c>
      <c r="Y352" s="7" t="s">
        <v>1381</v>
      </c>
    </row>
    <row r="353" spans="1:25" ht="15.95">
      <c r="A353" s="28" t="s">
        <v>1588</v>
      </c>
      <c r="B353" s="1" t="s">
        <v>2757</v>
      </c>
      <c r="C353" s="7" t="s">
        <v>1378</v>
      </c>
      <c r="F353" s="28" t="s">
        <v>1588</v>
      </c>
      <c r="G353" s="1" t="s">
        <v>2758</v>
      </c>
      <c r="H353" s="7" t="s">
        <v>1416</v>
      </c>
      <c r="I353" s="7"/>
      <c r="K353" s="28" t="s">
        <v>1393</v>
      </c>
      <c r="L353" s="27" t="s">
        <v>2759</v>
      </c>
      <c r="M353" s="7" t="s">
        <v>1381</v>
      </c>
      <c r="W353" s="19" t="s">
        <v>1393</v>
      </c>
      <c r="X353" s="19" t="s">
        <v>2679</v>
      </c>
      <c r="Y353" s="7" t="s">
        <v>1381</v>
      </c>
    </row>
    <row r="354" spans="1:25" ht="15.95">
      <c r="A354" s="28" t="s">
        <v>1412</v>
      </c>
      <c r="B354" s="31" t="s">
        <v>1822</v>
      </c>
      <c r="C354" s="7" t="s">
        <v>1378</v>
      </c>
      <c r="F354" s="28" t="s">
        <v>1588</v>
      </c>
      <c r="G354" s="1" t="s">
        <v>2760</v>
      </c>
      <c r="H354" s="7" t="s">
        <v>1378</v>
      </c>
      <c r="I354" s="7"/>
      <c r="K354" s="28" t="s">
        <v>1393</v>
      </c>
      <c r="L354" s="27" t="s">
        <v>1394</v>
      </c>
      <c r="M354" s="7" t="s">
        <v>1387</v>
      </c>
      <c r="W354" s="19" t="s">
        <v>1393</v>
      </c>
      <c r="X354" s="19" t="s">
        <v>2683</v>
      </c>
      <c r="Y354" s="7" t="s">
        <v>1381</v>
      </c>
    </row>
    <row r="355" spans="1:25" ht="15.95">
      <c r="F355" s="28" t="s">
        <v>1588</v>
      </c>
      <c r="G355" s="1" t="s">
        <v>2761</v>
      </c>
      <c r="H355" s="7" t="s">
        <v>1378</v>
      </c>
      <c r="I355" s="7"/>
      <c r="K355" s="28" t="s">
        <v>1393</v>
      </c>
      <c r="L355" s="27" t="s">
        <v>2762</v>
      </c>
      <c r="M355" s="7" t="s">
        <v>1381</v>
      </c>
      <c r="W355" s="19" t="s">
        <v>1393</v>
      </c>
      <c r="X355" s="19" t="s">
        <v>2686</v>
      </c>
      <c r="Y355" s="7" t="s">
        <v>1381</v>
      </c>
    </row>
    <row r="356" spans="1:25" ht="15.95">
      <c r="A356" s="19" t="s">
        <v>2763</v>
      </c>
      <c r="F356" s="28" t="s">
        <v>1588</v>
      </c>
      <c r="G356" s="1" t="s">
        <v>2764</v>
      </c>
      <c r="H356" s="7" t="s">
        <v>1378</v>
      </c>
      <c r="I356" s="7"/>
      <c r="K356" s="28" t="s">
        <v>1393</v>
      </c>
      <c r="L356" s="27" t="s">
        <v>2765</v>
      </c>
      <c r="M356" s="7" t="s">
        <v>1384</v>
      </c>
      <c r="W356" s="19" t="s">
        <v>1393</v>
      </c>
      <c r="X356" s="19" t="s">
        <v>2689</v>
      </c>
      <c r="Y356" s="7" t="s">
        <v>1381</v>
      </c>
    </row>
    <row r="357" spans="1:25" ht="15.95">
      <c r="A357" s="33" t="s">
        <v>1376</v>
      </c>
      <c r="B357" s="46" t="s">
        <v>2766</v>
      </c>
      <c r="C357" s="7" t="s">
        <v>1384</v>
      </c>
      <c r="F357" s="28" t="s">
        <v>1588</v>
      </c>
      <c r="G357" s="1" t="s">
        <v>2767</v>
      </c>
      <c r="H357" s="7" t="s">
        <v>1381</v>
      </c>
      <c r="I357" s="7"/>
      <c r="K357" s="28" t="s">
        <v>1393</v>
      </c>
      <c r="L357" s="27" t="s">
        <v>2768</v>
      </c>
      <c r="M357" s="7" t="s">
        <v>1381</v>
      </c>
      <c r="W357" s="19" t="s">
        <v>1393</v>
      </c>
      <c r="X357" s="19" t="s">
        <v>2693</v>
      </c>
      <c r="Y357" s="7" t="s">
        <v>1381</v>
      </c>
    </row>
    <row r="358" spans="1:25" ht="15.95">
      <c r="A358" s="33" t="s">
        <v>1376</v>
      </c>
      <c r="B358" s="27" t="s">
        <v>2769</v>
      </c>
      <c r="C358" s="7" t="s">
        <v>1378</v>
      </c>
      <c r="F358" s="28" t="s">
        <v>1588</v>
      </c>
      <c r="G358" s="1" t="s">
        <v>2770</v>
      </c>
      <c r="H358" s="7" t="s">
        <v>1381</v>
      </c>
      <c r="I358" s="7"/>
      <c r="K358" s="28" t="s">
        <v>1393</v>
      </c>
      <c r="L358" s="27" t="s">
        <v>1535</v>
      </c>
      <c r="M358" s="7" t="s">
        <v>2771</v>
      </c>
      <c r="W358" s="19" t="s">
        <v>1393</v>
      </c>
      <c r="X358" s="19" t="s">
        <v>2695</v>
      </c>
      <c r="Y358" s="7" t="s">
        <v>1381</v>
      </c>
    </row>
    <row r="359" spans="1:25" ht="15.95">
      <c r="A359" s="33" t="s">
        <v>1376</v>
      </c>
      <c r="B359" s="27" t="s">
        <v>2772</v>
      </c>
      <c r="C359" s="7" t="s">
        <v>1381</v>
      </c>
      <c r="F359" s="28" t="s">
        <v>1588</v>
      </c>
      <c r="G359" s="1" t="s">
        <v>2734</v>
      </c>
      <c r="H359" s="7" t="s">
        <v>1381</v>
      </c>
      <c r="I359" s="7"/>
      <c r="K359" s="28" t="s">
        <v>1393</v>
      </c>
      <c r="L359" s="27" t="s">
        <v>2773</v>
      </c>
      <c r="M359" s="7" t="s">
        <v>1381</v>
      </c>
      <c r="W359" s="19" t="s">
        <v>1393</v>
      </c>
      <c r="X359" s="19" t="s">
        <v>2698</v>
      </c>
      <c r="Y359" s="7" t="s">
        <v>1378</v>
      </c>
    </row>
    <row r="360" spans="1:25" ht="15.95">
      <c r="A360" s="33" t="s">
        <v>1376</v>
      </c>
      <c r="B360" s="27" t="s">
        <v>2774</v>
      </c>
      <c r="C360" s="7" t="s">
        <v>1378</v>
      </c>
      <c r="F360" s="28" t="s">
        <v>1588</v>
      </c>
      <c r="G360" s="1" t="s">
        <v>2775</v>
      </c>
      <c r="H360" s="7" t="s">
        <v>1381</v>
      </c>
      <c r="I360" s="7"/>
      <c r="K360" s="28" t="s">
        <v>1393</v>
      </c>
      <c r="L360" s="27" t="s">
        <v>1735</v>
      </c>
      <c r="M360" s="7" t="s">
        <v>1378</v>
      </c>
      <c r="W360" s="19" t="s">
        <v>1393</v>
      </c>
      <c r="X360" s="19" t="s">
        <v>2700</v>
      </c>
      <c r="Y360" s="7" t="s">
        <v>1381</v>
      </c>
    </row>
    <row r="361" spans="1:25" ht="15.95">
      <c r="A361" s="33" t="s">
        <v>1376</v>
      </c>
      <c r="B361" s="49" t="s">
        <v>2776</v>
      </c>
      <c r="C361" s="7" t="s">
        <v>1384</v>
      </c>
      <c r="F361" s="28" t="s">
        <v>1588</v>
      </c>
      <c r="G361" s="1" t="s">
        <v>2777</v>
      </c>
      <c r="H361" s="7" t="s">
        <v>1384</v>
      </c>
      <c r="I361" s="7"/>
      <c r="K361" s="28" t="s">
        <v>1393</v>
      </c>
      <c r="L361" s="27" t="s">
        <v>2778</v>
      </c>
      <c r="M361" s="7" t="s">
        <v>1381</v>
      </c>
      <c r="W361" s="19" t="s">
        <v>1393</v>
      </c>
      <c r="X361" s="19" t="s">
        <v>2703</v>
      </c>
      <c r="Y361" s="7" t="s">
        <v>1381</v>
      </c>
    </row>
    <row r="362" spans="1:25" ht="15.95">
      <c r="A362" s="33" t="s">
        <v>1376</v>
      </c>
      <c r="B362" s="27" t="s">
        <v>2779</v>
      </c>
      <c r="C362" s="7" t="s">
        <v>1384</v>
      </c>
      <c r="F362" s="28" t="s">
        <v>1588</v>
      </c>
      <c r="G362" s="1" t="s">
        <v>2780</v>
      </c>
      <c r="H362" s="7" t="s">
        <v>1387</v>
      </c>
      <c r="I362" s="7"/>
      <c r="K362" s="28" t="s">
        <v>1393</v>
      </c>
      <c r="L362" s="27" t="s">
        <v>2781</v>
      </c>
      <c r="M362" s="7" t="s">
        <v>1381</v>
      </c>
      <c r="W362" s="19" t="s">
        <v>1393</v>
      </c>
      <c r="X362" s="19" t="s">
        <v>2705</v>
      </c>
      <c r="Y362" s="7" t="s">
        <v>1416</v>
      </c>
    </row>
    <row r="363" spans="1:25" ht="15.95">
      <c r="A363" s="28" t="s">
        <v>1402</v>
      </c>
      <c r="B363" s="2" t="s">
        <v>2782</v>
      </c>
      <c r="C363" s="7" t="s">
        <v>1384</v>
      </c>
      <c r="F363" s="28" t="s">
        <v>1588</v>
      </c>
      <c r="G363" s="1" t="s">
        <v>2783</v>
      </c>
      <c r="H363" s="7" t="s">
        <v>1381</v>
      </c>
      <c r="I363" s="7"/>
      <c r="K363" s="28" t="s">
        <v>1393</v>
      </c>
      <c r="L363" s="27" t="s">
        <v>2784</v>
      </c>
      <c r="M363" s="7" t="s">
        <v>1387</v>
      </c>
      <c r="W363" s="19" t="s">
        <v>1393</v>
      </c>
      <c r="X363" s="19" t="s">
        <v>2709</v>
      </c>
      <c r="Y363" s="7" t="s">
        <v>1416</v>
      </c>
    </row>
    <row r="364" spans="1:25" ht="15.95">
      <c r="A364" s="28" t="s">
        <v>1402</v>
      </c>
      <c r="B364" s="2" t="s">
        <v>1436</v>
      </c>
      <c r="C364" s="7" t="s">
        <v>1384</v>
      </c>
      <c r="F364" s="28" t="s">
        <v>1588</v>
      </c>
      <c r="G364" s="1" t="s">
        <v>2785</v>
      </c>
      <c r="H364" s="7" t="s">
        <v>1416</v>
      </c>
      <c r="I364" s="7"/>
      <c r="K364" s="28" t="s">
        <v>1393</v>
      </c>
      <c r="L364" s="27" t="s">
        <v>2786</v>
      </c>
      <c r="M364" s="7" t="s">
        <v>1384</v>
      </c>
      <c r="W364" s="19" t="s">
        <v>1393</v>
      </c>
      <c r="X364" s="19" t="s">
        <v>2713</v>
      </c>
      <c r="Y364" s="7" t="s">
        <v>1381</v>
      </c>
    </row>
    <row r="365" spans="1:25" ht="15.95">
      <c r="A365" s="28" t="s">
        <v>1402</v>
      </c>
      <c r="B365" s="2" t="s">
        <v>1461</v>
      </c>
      <c r="C365" s="7" t="s">
        <v>1387</v>
      </c>
      <c r="H365" s="7"/>
      <c r="I365" s="7"/>
      <c r="K365" s="28" t="s">
        <v>1393</v>
      </c>
      <c r="L365" s="27" t="s">
        <v>2787</v>
      </c>
      <c r="M365" s="7" t="s">
        <v>1381</v>
      </c>
      <c r="W365" s="19" t="s">
        <v>1393</v>
      </c>
      <c r="X365" s="19" t="s">
        <v>2717</v>
      </c>
      <c r="Y365" s="7" t="s">
        <v>1378</v>
      </c>
    </row>
    <row r="366" spans="1:25" ht="15.95">
      <c r="A366" s="28" t="s">
        <v>1402</v>
      </c>
      <c r="B366" s="2" t="s">
        <v>1467</v>
      </c>
      <c r="C366" s="7" t="s">
        <v>1381</v>
      </c>
      <c r="F366" s="19" t="s">
        <v>2788</v>
      </c>
      <c r="H366" s="7"/>
      <c r="I366" s="7"/>
      <c r="K366" s="28" t="s">
        <v>1393</v>
      </c>
      <c r="L366" s="27" t="s">
        <v>2789</v>
      </c>
      <c r="M366" s="7" t="s">
        <v>1381</v>
      </c>
      <c r="W366" s="19" t="s">
        <v>1393</v>
      </c>
      <c r="X366" s="19" t="s">
        <v>2720</v>
      </c>
      <c r="Y366" s="7" t="s">
        <v>1381</v>
      </c>
    </row>
    <row r="367" spans="1:25" ht="15.95">
      <c r="A367" s="28" t="s">
        <v>1402</v>
      </c>
      <c r="B367" s="2" t="s">
        <v>2790</v>
      </c>
      <c r="C367" s="7" t="s">
        <v>1378</v>
      </c>
      <c r="F367" s="33" t="s">
        <v>1376</v>
      </c>
      <c r="G367" s="46" t="s">
        <v>1391</v>
      </c>
      <c r="H367" s="7" t="s">
        <v>1384</v>
      </c>
      <c r="I367" s="7"/>
      <c r="K367" s="28" t="s">
        <v>1393</v>
      </c>
      <c r="L367" s="27" t="s">
        <v>2791</v>
      </c>
      <c r="M367" s="7" t="s">
        <v>1381</v>
      </c>
      <c r="W367" s="19" t="s">
        <v>1393</v>
      </c>
      <c r="X367" s="19" t="s">
        <v>2724</v>
      </c>
      <c r="Y367" s="7" t="s">
        <v>1384</v>
      </c>
    </row>
    <row r="368" spans="1:25" ht="15.95">
      <c r="A368" s="28" t="s">
        <v>1402</v>
      </c>
      <c r="B368" s="2" t="s">
        <v>2792</v>
      </c>
      <c r="C368" s="7" t="s">
        <v>1381</v>
      </c>
      <c r="F368" s="33" t="s">
        <v>1376</v>
      </c>
      <c r="G368" s="27" t="s">
        <v>2793</v>
      </c>
      <c r="H368" s="7" t="s">
        <v>1378</v>
      </c>
      <c r="I368" s="7"/>
      <c r="K368" s="28" t="s">
        <v>1393</v>
      </c>
      <c r="L368" s="27" t="s">
        <v>2794</v>
      </c>
      <c r="M368" s="7" t="s">
        <v>1387</v>
      </c>
      <c r="W368" s="19" t="s">
        <v>1393</v>
      </c>
      <c r="X368" s="19" t="s">
        <v>2005</v>
      </c>
      <c r="Y368" s="7" t="s">
        <v>1384</v>
      </c>
    </row>
    <row r="369" spans="1:25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2795</v>
      </c>
      <c r="H369" s="7" t="s">
        <v>1378</v>
      </c>
      <c r="I369" s="7"/>
      <c r="K369" s="28" t="s">
        <v>1393</v>
      </c>
      <c r="L369" s="27" t="s">
        <v>2796</v>
      </c>
      <c r="M369" s="7" t="s">
        <v>1387</v>
      </c>
      <c r="W369" s="19" t="s">
        <v>1393</v>
      </c>
      <c r="X369" s="19" t="s">
        <v>2797</v>
      </c>
      <c r="Y369" s="7" t="s">
        <v>1381</v>
      </c>
    </row>
    <row r="370" spans="1:25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2798</v>
      </c>
      <c r="H370" s="7" t="s">
        <v>1378</v>
      </c>
      <c r="I370" s="7"/>
      <c r="K370" s="28" t="s">
        <v>1393</v>
      </c>
      <c r="L370" s="27" t="s">
        <v>2799</v>
      </c>
      <c r="M370" s="7" t="s">
        <v>1387</v>
      </c>
      <c r="W370" s="19" t="s">
        <v>1393</v>
      </c>
      <c r="X370" s="19" t="s">
        <v>2800</v>
      </c>
      <c r="Y370" s="7" t="s">
        <v>1381</v>
      </c>
    </row>
    <row r="371" spans="1:25" ht="15.95">
      <c r="A371" s="28" t="s">
        <v>1402</v>
      </c>
      <c r="B371" s="2" t="s">
        <v>2801</v>
      </c>
      <c r="C371" s="7" t="s">
        <v>1381</v>
      </c>
      <c r="F371" s="33" t="s">
        <v>1376</v>
      </c>
      <c r="G371" s="27" t="s">
        <v>2802</v>
      </c>
      <c r="H371" s="7" t="s">
        <v>1378</v>
      </c>
      <c r="I371" s="7"/>
      <c r="K371" s="28" t="s">
        <v>1393</v>
      </c>
      <c r="L371" s="27" t="s">
        <v>2803</v>
      </c>
      <c r="M371" s="7" t="s">
        <v>1384</v>
      </c>
      <c r="W371" s="19" t="s">
        <v>1588</v>
      </c>
      <c r="X371" s="19" t="s">
        <v>2752</v>
      </c>
      <c r="Y371" s="7" t="s">
        <v>1378</v>
      </c>
    </row>
    <row r="372" spans="1:25" ht="15.95">
      <c r="A372" s="28" t="s">
        <v>1402</v>
      </c>
      <c r="B372" s="2" t="s">
        <v>2804</v>
      </c>
      <c r="C372" s="7" t="s">
        <v>1384</v>
      </c>
      <c r="F372" s="33" t="s">
        <v>1376</v>
      </c>
      <c r="G372" s="27" t="s">
        <v>2805</v>
      </c>
      <c r="H372" s="7" t="s">
        <v>1378</v>
      </c>
      <c r="I372" s="7"/>
      <c r="K372" s="28" t="s">
        <v>1393</v>
      </c>
      <c r="L372" s="27" t="s">
        <v>1745</v>
      </c>
      <c r="M372" s="7" t="s">
        <v>1387</v>
      </c>
      <c r="W372" s="19" t="s">
        <v>1588</v>
      </c>
      <c r="X372" s="19" t="s">
        <v>2756</v>
      </c>
      <c r="Y372" s="7" t="s">
        <v>1378</v>
      </c>
    </row>
    <row r="373" spans="1:25" ht="15.95">
      <c r="A373" s="28" t="s">
        <v>1402</v>
      </c>
      <c r="B373" s="2" t="s">
        <v>2806</v>
      </c>
      <c r="C373" s="7" t="s">
        <v>1384</v>
      </c>
      <c r="F373" s="33" t="s">
        <v>1376</v>
      </c>
      <c r="G373" s="2" t="s">
        <v>2807</v>
      </c>
      <c r="H373" s="7" t="s">
        <v>1378</v>
      </c>
      <c r="I373" s="7"/>
      <c r="K373" s="28" t="s">
        <v>1393</v>
      </c>
      <c r="L373" s="27" t="s">
        <v>2808</v>
      </c>
      <c r="M373" s="7" t="s">
        <v>1381</v>
      </c>
    </row>
    <row r="374" spans="1:25" ht="15.95">
      <c r="A374" s="28" t="s">
        <v>1402</v>
      </c>
      <c r="B374" s="2" t="s">
        <v>2809</v>
      </c>
      <c r="C374" s="7" t="s">
        <v>1378</v>
      </c>
      <c r="F374" s="33" t="s">
        <v>1376</v>
      </c>
      <c r="G374" s="2" t="s">
        <v>2810</v>
      </c>
      <c r="H374" s="7" t="s">
        <v>1378</v>
      </c>
      <c r="I374" s="7"/>
      <c r="K374" s="28" t="s">
        <v>1393</v>
      </c>
      <c r="L374" s="27" t="s">
        <v>2811</v>
      </c>
      <c r="M374" s="7" t="s">
        <v>1387</v>
      </c>
    </row>
    <row r="375" spans="1:25" ht="15.95">
      <c r="A375" s="28" t="s">
        <v>1402</v>
      </c>
      <c r="B375" s="2" t="s">
        <v>2812</v>
      </c>
      <c r="C375" s="7" t="s">
        <v>1384</v>
      </c>
      <c r="F375" s="33" t="s">
        <v>1376</v>
      </c>
      <c r="G375" s="2" t="s">
        <v>2813</v>
      </c>
      <c r="H375" s="7" t="s">
        <v>1378</v>
      </c>
      <c r="I375" s="7"/>
      <c r="K375" s="28" t="s">
        <v>1393</v>
      </c>
      <c r="L375" s="27" t="s">
        <v>2814</v>
      </c>
      <c r="M375" s="7" t="s">
        <v>1387</v>
      </c>
    </row>
    <row r="376" spans="1:25" ht="15.95">
      <c r="A376" s="28" t="s">
        <v>1402</v>
      </c>
      <c r="B376" s="2" t="s">
        <v>2815</v>
      </c>
      <c r="C376" s="7" t="s">
        <v>1378</v>
      </c>
      <c r="F376" s="33" t="s">
        <v>1376</v>
      </c>
      <c r="G376" s="27" t="s">
        <v>2816</v>
      </c>
      <c r="H376" s="7" t="s">
        <v>1378</v>
      </c>
      <c r="I376" s="7"/>
      <c r="K376" s="28" t="s">
        <v>1393</v>
      </c>
      <c r="L376" s="27" t="s">
        <v>2817</v>
      </c>
      <c r="M376" s="7" t="s">
        <v>1387</v>
      </c>
    </row>
    <row r="377" spans="1:25" ht="15.95">
      <c r="A377" s="28" t="s">
        <v>1393</v>
      </c>
      <c r="B377" s="2" t="s">
        <v>2818</v>
      </c>
      <c r="C377" s="7" t="s">
        <v>1378</v>
      </c>
      <c r="F377" s="33" t="s">
        <v>1376</v>
      </c>
      <c r="G377" s="27" t="s">
        <v>2819</v>
      </c>
      <c r="H377" s="7" t="s">
        <v>1378</v>
      </c>
      <c r="I377" s="7"/>
      <c r="K377" s="28" t="s">
        <v>1393</v>
      </c>
      <c r="L377" s="27" t="s">
        <v>2820</v>
      </c>
      <c r="M377" s="7" t="s">
        <v>1381</v>
      </c>
    </row>
    <row r="378" spans="1:25" ht="15.95">
      <c r="A378" s="28" t="s">
        <v>1393</v>
      </c>
      <c r="B378" s="2" t="s">
        <v>2821</v>
      </c>
      <c r="C378" s="7" t="s">
        <v>1384</v>
      </c>
      <c r="F378" s="33" t="s">
        <v>1376</v>
      </c>
      <c r="G378" s="2" t="s">
        <v>2822</v>
      </c>
      <c r="H378" s="7" t="s">
        <v>1378</v>
      </c>
      <c r="I378" s="7"/>
      <c r="K378" s="28" t="s">
        <v>1393</v>
      </c>
      <c r="L378" s="27" t="s">
        <v>2823</v>
      </c>
      <c r="M378" s="7" t="s">
        <v>1378</v>
      </c>
    </row>
    <row r="379" spans="1:25" ht="15.95">
      <c r="A379" s="28" t="s">
        <v>1393</v>
      </c>
      <c r="B379" s="2" t="s">
        <v>2824</v>
      </c>
      <c r="C379" s="7" t="s">
        <v>1378</v>
      </c>
      <c r="F379" s="33" t="s">
        <v>1376</v>
      </c>
      <c r="G379" s="27" t="s">
        <v>2825</v>
      </c>
      <c r="H379" s="7" t="s">
        <v>1378</v>
      </c>
      <c r="I379" s="7"/>
      <c r="K379" s="28" t="s">
        <v>1393</v>
      </c>
      <c r="L379" s="27" t="s">
        <v>2826</v>
      </c>
      <c r="M379" s="7" t="s">
        <v>1381</v>
      </c>
    </row>
    <row r="380" spans="1:25" ht="15.95">
      <c r="A380" s="28" t="s">
        <v>1393</v>
      </c>
      <c r="B380" s="2" t="s">
        <v>1535</v>
      </c>
      <c r="C380" s="7" t="s">
        <v>1384</v>
      </c>
      <c r="F380" s="33" t="s">
        <v>1376</v>
      </c>
      <c r="G380" s="27" t="s">
        <v>2827</v>
      </c>
      <c r="H380" s="7" t="s">
        <v>1378</v>
      </c>
      <c r="I380" s="7"/>
      <c r="K380" s="28" t="s">
        <v>1393</v>
      </c>
      <c r="L380" s="27" t="s">
        <v>2828</v>
      </c>
      <c r="M380" s="7" t="s">
        <v>1384</v>
      </c>
    </row>
    <row r="381" spans="1:25" ht="15.95">
      <c r="A381" s="28" t="s">
        <v>1393</v>
      </c>
      <c r="B381" s="2" t="s">
        <v>2829</v>
      </c>
      <c r="C381" s="7" t="s">
        <v>1378</v>
      </c>
      <c r="F381" s="33" t="s">
        <v>1376</v>
      </c>
      <c r="G381" s="27" t="s">
        <v>2830</v>
      </c>
      <c r="H381" s="7" t="s">
        <v>1378</v>
      </c>
      <c r="I381" s="7"/>
      <c r="K381" s="28" t="s">
        <v>1393</v>
      </c>
      <c r="L381" s="27" t="s">
        <v>2831</v>
      </c>
      <c r="M381" s="7" t="s">
        <v>1387</v>
      </c>
    </row>
    <row r="382" spans="1:25" ht="15.95">
      <c r="A382" s="28" t="s">
        <v>1393</v>
      </c>
      <c r="B382" s="2" t="s">
        <v>2680</v>
      </c>
      <c r="C382" s="7" t="s">
        <v>1381</v>
      </c>
      <c r="F382" s="33" t="s">
        <v>1376</v>
      </c>
      <c r="G382" s="2" t="s">
        <v>2832</v>
      </c>
      <c r="H382" s="7" t="s">
        <v>1378</v>
      </c>
      <c r="I382" s="7"/>
    </row>
    <row r="383" spans="1:25" ht="15.95">
      <c r="A383" s="28" t="s">
        <v>1393</v>
      </c>
      <c r="B383" s="2" t="s">
        <v>2161</v>
      </c>
      <c r="C383" s="7" t="s">
        <v>1381</v>
      </c>
      <c r="F383" s="33" t="s">
        <v>1376</v>
      </c>
      <c r="G383" s="2" t="s">
        <v>2833</v>
      </c>
      <c r="H383" s="7" t="s">
        <v>1378</v>
      </c>
      <c r="I383" s="7"/>
      <c r="K383" s="19" t="s">
        <v>2834</v>
      </c>
    </row>
    <row r="384" spans="1:25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I384" s="7"/>
      <c r="K384" s="33" t="s">
        <v>1376</v>
      </c>
      <c r="L384" s="46" t="s">
        <v>2837</v>
      </c>
      <c r="M384" s="7" t="s">
        <v>1378</v>
      </c>
    </row>
    <row r="385" spans="1:13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1674</v>
      </c>
      <c r="H385" s="7" t="s">
        <v>1378</v>
      </c>
      <c r="I385" s="7"/>
      <c r="K385" s="33" t="s">
        <v>1376</v>
      </c>
      <c r="L385" s="27" t="s">
        <v>2839</v>
      </c>
      <c r="M385" s="7" t="s">
        <v>1381</v>
      </c>
    </row>
    <row r="386" spans="1:13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I386" s="7"/>
      <c r="K386" s="33" t="s">
        <v>1376</v>
      </c>
      <c r="L386" s="27" t="s">
        <v>2842</v>
      </c>
      <c r="M386" s="7" t="s">
        <v>1378</v>
      </c>
    </row>
    <row r="387" spans="1:13" ht="15.95">
      <c r="A387" s="28" t="s">
        <v>1393</v>
      </c>
      <c r="B387" s="2" t="s">
        <v>1592</v>
      </c>
      <c r="C387" s="7" t="s">
        <v>1381</v>
      </c>
      <c r="F387" s="28" t="s">
        <v>1402</v>
      </c>
      <c r="G387" s="27" t="s">
        <v>2843</v>
      </c>
      <c r="H387" s="7" t="s">
        <v>1378</v>
      </c>
      <c r="I387" s="7"/>
      <c r="K387" s="33" t="s">
        <v>1376</v>
      </c>
      <c r="L387" s="2" t="s">
        <v>2844</v>
      </c>
      <c r="M387" s="7" t="s">
        <v>1378</v>
      </c>
    </row>
    <row r="388" spans="1:13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I388" s="7"/>
      <c r="K388" s="33" t="s">
        <v>1376</v>
      </c>
      <c r="L388" s="2" t="s">
        <v>2847</v>
      </c>
      <c r="M388" s="7" t="s">
        <v>1378</v>
      </c>
    </row>
    <row r="389" spans="1:13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I389" s="7"/>
      <c r="K389" s="33" t="s">
        <v>1376</v>
      </c>
      <c r="L389" s="27" t="s">
        <v>2849</v>
      </c>
      <c r="M389" s="7" t="s">
        <v>1381</v>
      </c>
    </row>
    <row r="390" spans="1:13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I390" s="7"/>
      <c r="K390" s="33" t="s">
        <v>1376</v>
      </c>
      <c r="L390" s="27" t="s">
        <v>2852</v>
      </c>
      <c r="M390" s="7" t="s">
        <v>1378</v>
      </c>
    </row>
    <row r="391" spans="1:13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I391" s="7"/>
      <c r="K391" s="33" t="s">
        <v>1376</v>
      </c>
      <c r="L391" s="27" t="s">
        <v>2855</v>
      </c>
      <c r="M391" s="7" t="s">
        <v>1378</v>
      </c>
    </row>
    <row r="392" spans="1:13" ht="15.95">
      <c r="A392" s="28" t="s">
        <v>1412</v>
      </c>
      <c r="B392" s="31" t="s">
        <v>1822</v>
      </c>
      <c r="C392" s="7" t="s">
        <v>1378</v>
      </c>
      <c r="F392" s="28" t="s">
        <v>1402</v>
      </c>
      <c r="G392" s="27" t="s">
        <v>2856</v>
      </c>
      <c r="H392" s="7" t="s">
        <v>1378</v>
      </c>
      <c r="I392" s="7"/>
      <c r="K392" s="33" t="s">
        <v>1376</v>
      </c>
      <c r="L392" s="54" t="s">
        <v>2857</v>
      </c>
      <c r="M392" s="7" t="s">
        <v>1378</v>
      </c>
    </row>
    <row r="393" spans="1:13" ht="15.95">
      <c r="F393" s="28" t="s">
        <v>1402</v>
      </c>
      <c r="G393" s="27" t="s">
        <v>2858</v>
      </c>
      <c r="H393" s="7" t="s">
        <v>1381</v>
      </c>
      <c r="I393" s="7"/>
      <c r="K393" s="33" t="s">
        <v>1376</v>
      </c>
      <c r="L393" s="27" t="s">
        <v>2859</v>
      </c>
      <c r="M393" s="7" t="s">
        <v>1378</v>
      </c>
    </row>
    <row r="394" spans="1:13" ht="15.95">
      <c r="A394" s="19" t="s">
        <v>2860</v>
      </c>
      <c r="F394" s="28" t="s">
        <v>1393</v>
      </c>
      <c r="G394" s="27" t="s">
        <v>2861</v>
      </c>
      <c r="H394" s="7" t="s">
        <v>1378</v>
      </c>
      <c r="I394" s="7"/>
      <c r="K394" s="33" t="s">
        <v>1376</v>
      </c>
      <c r="L394" s="2" t="s">
        <v>2862</v>
      </c>
      <c r="M394" s="7" t="s">
        <v>1381</v>
      </c>
    </row>
    <row r="395" spans="1:13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I395" s="7"/>
      <c r="K395" s="33" t="s">
        <v>1376</v>
      </c>
      <c r="L395" s="51" t="s">
        <v>2865</v>
      </c>
      <c r="M395" s="7" t="s">
        <v>1378</v>
      </c>
    </row>
    <row r="396" spans="1:13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I396" s="7"/>
      <c r="K396" s="33" t="s">
        <v>1376</v>
      </c>
      <c r="L396" s="2" t="s">
        <v>2868</v>
      </c>
      <c r="M396" s="7" t="s">
        <v>1378</v>
      </c>
    </row>
    <row r="397" spans="1:13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I397" s="7"/>
      <c r="K397" s="33" t="s">
        <v>1376</v>
      </c>
      <c r="L397" s="54" t="s">
        <v>2871</v>
      </c>
      <c r="M397" s="7" t="s">
        <v>1378</v>
      </c>
    </row>
    <row r="398" spans="1:13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I398" s="7"/>
      <c r="K398" s="33" t="s">
        <v>1376</v>
      </c>
      <c r="L398" s="27" t="s">
        <v>2874</v>
      </c>
      <c r="M398" s="7" t="s">
        <v>1378</v>
      </c>
    </row>
    <row r="399" spans="1:13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1535</v>
      </c>
      <c r="H399" s="7" t="s">
        <v>1384</v>
      </c>
      <c r="I399" s="7"/>
      <c r="K399" s="33" t="s">
        <v>1376</v>
      </c>
      <c r="L399" s="27" t="s">
        <v>2436</v>
      </c>
      <c r="M399" s="7" t="s">
        <v>1378</v>
      </c>
    </row>
    <row r="400" spans="1:13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I400" s="7"/>
      <c r="K400" s="28" t="s">
        <v>1402</v>
      </c>
      <c r="L400" s="27" t="s">
        <v>2878</v>
      </c>
      <c r="M400" s="7" t="s">
        <v>1381</v>
      </c>
    </row>
    <row r="401" spans="1:13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I401" s="7"/>
      <c r="K401" s="28" t="s">
        <v>1402</v>
      </c>
      <c r="L401" s="27" t="s">
        <v>2881</v>
      </c>
      <c r="M401" s="7" t="s">
        <v>1381</v>
      </c>
    </row>
    <row r="402" spans="1:13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I402" s="7"/>
      <c r="K402" s="28" t="s">
        <v>1402</v>
      </c>
      <c r="L402" s="54" t="s">
        <v>2884</v>
      </c>
      <c r="M402" s="7" t="s">
        <v>1381</v>
      </c>
    </row>
    <row r="403" spans="1:13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2106</v>
      </c>
      <c r="H403" s="7" t="s">
        <v>1378</v>
      </c>
      <c r="I403" s="7"/>
      <c r="K403" s="28" t="s">
        <v>1402</v>
      </c>
      <c r="L403" s="27" t="s">
        <v>2886</v>
      </c>
      <c r="M403" s="7" t="s">
        <v>1381</v>
      </c>
    </row>
    <row r="404" spans="1:13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I404" s="7"/>
      <c r="K404" s="28" t="s">
        <v>1402</v>
      </c>
      <c r="L404" s="27" t="s">
        <v>2889</v>
      </c>
      <c r="M404" s="7" t="s">
        <v>1381</v>
      </c>
    </row>
    <row r="405" spans="1:13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I405" s="7"/>
      <c r="K405" s="28" t="s">
        <v>1402</v>
      </c>
      <c r="L405" s="27" t="s">
        <v>2892</v>
      </c>
      <c r="M405" s="7" t="s">
        <v>1381</v>
      </c>
    </row>
    <row r="406" spans="1:13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I406" s="7"/>
      <c r="K406" s="28" t="s">
        <v>1402</v>
      </c>
      <c r="L406" s="27" t="s">
        <v>2895</v>
      </c>
      <c r="M406" s="7" t="s">
        <v>1381</v>
      </c>
    </row>
    <row r="407" spans="1:13" ht="15.95">
      <c r="A407" s="28" t="s">
        <v>1393</v>
      </c>
      <c r="B407" s="2" t="s">
        <v>2452</v>
      </c>
      <c r="C407" s="7" t="s">
        <v>1384</v>
      </c>
      <c r="F407" s="28" t="s">
        <v>1393</v>
      </c>
      <c r="G407" s="27" t="s">
        <v>1592</v>
      </c>
      <c r="H407" s="7" t="s">
        <v>1378</v>
      </c>
      <c r="I407" s="7"/>
      <c r="K407" s="28" t="s">
        <v>1402</v>
      </c>
      <c r="L407" s="27" t="s">
        <v>2896</v>
      </c>
      <c r="M407" s="7" t="s">
        <v>1381</v>
      </c>
    </row>
    <row r="408" spans="1:13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I408" s="7"/>
      <c r="K408" s="28" t="s">
        <v>1402</v>
      </c>
      <c r="L408" s="27" t="s">
        <v>2899</v>
      </c>
      <c r="M408" s="7" t="s">
        <v>1381</v>
      </c>
    </row>
    <row r="409" spans="1:13" ht="15.95">
      <c r="A409" s="28" t="s">
        <v>1393</v>
      </c>
      <c r="B409" s="2" t="s">
        <v>2455</v>
      </c>
      <c r="C409" s="7" t="s">
        <v>1378</v>
      </c>
      <c r="F409" s="28" t="s">
        <v>1393</v>
      </c>
      <c r="G409" s="27" t="s">
        <v>2900</v>
      </c>
      <c r="H409" s="7" t="s">
        <v>1378</v>
      </c>
      <c r="I409" s="7"/>
      <c r="K409" s="28" t="s">
        <v>1402</v>
      </c>
      <c r="L409" s="54" t="s">
        <v>2538</v>
      </c>
      <c r="M409" s="7" t="s">
        <v>1381</v>
      </c>
    </row>
    <row r="410" spans="1:13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I410" s="7"/>
      <c r="K410" s="28" t="s">
        <v>1402</v>
      </c>
      <c r="L410" s="1" t="s">
        <v>2032</v>
      </c>
      <c r="M410" s="7" t="s">
        <v>1381</v>
      </c>
    </row>
    <row r="411" spans="1:13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I411" s="7"/>
      <c r="K411" s="28" t="s">
        <v>1402</v>
      </c>
      <c r="L411" s="54" t="s">
        <v>2905</v>
      </c>
      <c r="M411" s="7" t="s">
        <v>1381</v>
      </c>
    </row>
    <row r="412" spans="1:13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I412" s="7"/>
      <c r="K412" s="28" t="s">
        <v>1402</v>
      </c>
      <c r="L412" s="27" t="s">
        <v>2908</v>
      </c>
      <c r="M412" s="7" t="s">
        <v>1381</v>
      </c>
    </row>
    <row r="413" spans="1:13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1756</v>
      </c>
      <c r="H413" s="7" t="s">
        <v>1378</v>
      </c>
      <c r="I413" s="7"/>
      <c r="K413" s="28" t="s">
        <v>1393</v>
      </c>
      <c r="L413" s="1" t="s">
        <v>2910</v>
      </c>
      <c r="M413" s="7" t="s">
        <v>1381</v>
      </c>
    </row>
    <row r="414" spans="1:13" ht="15.95">
      <c r="A414" s="28" t="s">
        <v>1393</v>
      </c>
      <c r="B414" s="27" t="s">
        <v>2382</v>
      </c>
      <c r="C414" s="7" t="s">
        <v>1381</v>
      </c>
      <c r="F414" s="28" t="s">
        <v>1393</v>
      </c>
      <c r="G414" s="2" t="s">
        <v>2708</v>
      </c>
      <c r="H414" s="7" t="s">
        <v>1378</v>
      </c>
      <c r="I414" s="7"/>
      <c r="K414" s="28" t="s">
        <v>1393</v>
      </c>
      <c r="L414" s="1" t="s">
        <v>2911</v>
      </c>
      <c r="M414" s="7" t="s">
        <v>1381</v>
      </c>
    </row>
    <row r="415" spans="1:13" ht="15.95">
      <c r="A415" s="28" t="s">
        <v>1393</v>
      </c>
      <c r="B415" s="27" t="s">
        <v>2386</v>
      </c>
      <c r="C415" s="7" t="s">
        <v>1381</v>
      </c>
      <c r="F415" s="28" t="s">
        <v>1412</v>
      </c>
      <c r="G415" s="27" t="s">
        <v>2912</v>
      </c>
      <c r="H415" s="7" t="s">
        <v>1378</v>
      </c>
      <c r="I415" s="7"/>
      <c r="K415" s="28" t="s">
        <v>1393</v>
      </c>
      <c r="L415" s="1" t="s">
        <v>2913</v>
      </c>
      <c r="M415" s="7" t="s">
        <v>1381</v>
      </c>
    </row>
    <row r="416" spans="1:13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I416" s="7"/>
      <c r="K416" s="28" t="s">
        <v>1393</v>
      </c>
      <c r="L416" s="27" t="s">
        <v>2916</v>
      </c>
      <c r="M416" s="7" t="s">
        <v>1381</v>
      </c>
    </row>
    <row r="417" spans="1:13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I417" s="7"/>
      <c r="K417" s="28" t="s">
        <v>1393</v>
      </c>
      <c r="L417" s="31" t="s">
        <v>1426</v>
      </c>
      <c r="M417" s="7" t="s">
        <v>1378</v>
      </c>
    </row>
    <row r="418" spans="1:13" ht="15.95">
      <c r="A418" s="28" t="s">
        <v>1393</v>
      </c>
      <c r="B418" s="2" t="s">
        <v>2456</v>
      </c>
      <c r="C418" s="7" t="s">
        <v>1381</v>
      </c>
      <c r="F418" s="28" t="s">
        <v>1412</v>
      </c>
      <c r="G418" s="27" t="s">
        <v>2919</v>
      </c>
      <c r="H418" s="7" t="s">
        <v>1378</v>
      </c>
      <c r="I418" s="7"/>
      <c r="K418" s="28" t="s">
        <v>1393</v>
      </c>
      <c r="L418" s="31" t="s">
        <v>2920</v>
      </c>
      <c r="M418" s="7" t="s">
        <v>1378</v>
      </c>
    </row>
    <row r="419" spans="1:13" ht="15.95">
      <c r="A419" s="28" t="s">
        <v>1393</v>
      </c>
      <c r="B419" s="2" t="s">
        <v>2479</v>
      </c>
      <c r="C419" s="7" t="s">
        <v>1378</v>
      </c>
      <c r="F419" s="28" t="s">
        <v>1412</v>
      </c>
      <c r="G419" s="2" t="s">
        <v>2921</v>
      </c>
      <c r="H419" s="7" t="s">
        <v>1378</v>
      </c>
      <c r="I419" s="7"/>
      <c r="K419" s="28" t="s">
        <v>1393</v>
      </c>
      <c r="L419" s="1" t="s">
        <v>2922</v>
      </c>
      <c r="M419" s="7" t="s">
        <v>1381</v>
      </c>
    </row>
    <row r="420" spans="1:13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I420" s="7"/>
      <c r="K420" s="28" t="s">
        <v>1393</v>
      </c>
      <c r="L420" s="31" t="s">
        <v>2594</v>
      </c>
      <c r="M420" s="7" t="s">
        <v>1378</v>
      </c>
    </row>
    <row r="421" spans="1:13" ht="15.95">
      <c r="A421" s="28" t="s">
        <v>1393</v>
      </c>
      <c r="B421" s="2" t="s">
        <v>2482</v>
      </c>
      <c r="C421" s="7" t="s">
        <v>1378</v>
      </c>
      <c r="H421" s="7"/>
      <c r="I421" s="7"/>
      <c r="K421" s="28" t="s">
        <v>1393</v>
      </c>
      <c r="L421" s="1" t="s">
        <v>2925</v>
      </c>
      <c r="M421" s="7" t="s">
        <v>1381</v>
      </c>
    </row>
    <row r="422" spans="1:13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I422" s="7"/>
      <c r="K422" s="28" t="s">
        <v>1393</v>
      </c>
      <c r="L422" s="27" t="s">
        <v>2928</v>
      </c>
      <c r="M422" s="7" t="s">
        <v>1381</v>
      </c>
    </row>
    <row r="423" spans="1:13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I423" s="7"/>
      <c r="K423" s="28" t="s">
        <v>1393</v>
      </c>
      <c r="L423" s="1" t="s">
        <v>2931</v>
      </c>
      <c r="M423" s="7" t="s">
        <v>1384</v>
      </c>
    </row>
    <row r="424" spans="1:13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I424" s="7"/>
      <c r="K424" s="28" t="s">
        <v>1393</v>
      </c>
      <c r="L424" s="31" t="s">
        <v>2934</v>
      </c>
      <c r="M424" s="7" t="s">
        <v>1381</v>
      </c>
    </row>
    <row r="425" spans="1:13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I425" s="7"/>
      <c r="K425" s="28" t="s">
        <v>1393</v>
      </c>
      <c r="L425" s="1" t="s">
        <v>1919</v>
      </c>
      <c r="M425" s="7" t="s">
        <v>1381</v>
      </c>
    </row>
    <row r="426" spans="1:13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I426" s="7"/>
      <c r="K426" s="28" t="s">
        <v>1393</v>
      </c>
      <c r="L426" s="1" t="s">
        <v>2939</v>
      </c>
      <c r="M426" s="7" t="s">
        <v>1381</v>
      </c>
    </row>
    <row r="427" spans="1:13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I427" s="7"/>
      <c r="K427" s="28" t="s">
        <v>1393</v>
      </c>
      <c r="L427" s="27" t="s">
        <v>2942</v>
      </c>
      <c r="M427" s="7" t="s">
        <v>1381</v>
      </c>
    </row>
    <row r="428" spans="1:13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I428" s="7"/>
      <c r="K428" s="28" t="s">
        <v>1393</v>
      </c>
      <c r="L428" s="27" t="s">
        <v>2945</v>
      </c>
      <c r="M428" s="7" t="s">
        <v>1378</v>
      </c>
    </row>
    <row r="429" spans="1:13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I429" s="7"/>
      <c r="K429" s="28" t="s">
        <v>1393</v>
      </c>
      <c r="L429" s="1" t="s">
        <v>2948</v>
      </c>
      <c r="M429" s="7" t="s">
        <v>1381</v>
      </c>
    </row>
    <row r="430" spans="1:13" ht="15.95">
      <c r="A430" s="28" t="s">
        <v>1412</v>
      </c>
      <c r="B430" s="27" t="s">
        <v>2496</v>
      </c>
      <c r="C430" s="7" t="s">
        <v>1378</v>
      </c>
      <c r="F430" s="19" t="s">
        <v>1402</v>
      </c>
      <c r="G430" s="19" t="s">
        <v>1977</v>
      </c>
      <c r="H430" s="7" t="s">
        <v>1378</v>
      </c>
      <c r="I430" s="7"/>
      <c r="K430" s="28" t="s">
        <v>1393</v>
      </c>
      <c r="L430" s="1" t="s">
        <v>2346</v>
      </c>
      <c r="M430" s="7" t="s">
        <v>1381</v>
      </c>
    </row>
    <row r="431" spans="1:13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I431" s="7"/>
      <c r="K431" s="28" t="s">
        <v>1393</v>
      </c>
      <c r="L431" s="27" t="s">
        <v>2950</v>
      </c>
      <c r="M431" s="7" t="s">
        <v>1381</v>
      </c>
    </row>
    <row r="432" spans="1:13" ht="15.95">
      <c r="F432" s="19" t="s">
        <v>1402</v>
      </c>
      <c r="G432" s="19" t="s">
        <v>2951</v>
      </c>
      <c r="H432" s="7" t="s">
        <v>1378</v>
      </c>
      <c r="I432" s="7"/>
      <c r="K432" s="28" t="s">
        <v>1393</v>
      </c>
      <c r="L432" s="1" t="s">
        <v>2225</v>
      </c>
      <c r="M432" s="7" t="s">
        <v>1381</v>
      </c>
    </row>
    <row r="433" spans="1:13" ht="15.95">
      <c r="A433" s="19" t="s">
        <v>2952</v>
      </c>
      <c r="F433" s="19" t="s">
        <v>1402</v>
      </c>
      <c r="G433" s="19" t="s">
        <v>2021</v>
      </c>
      <c r="H433" s="7" t="s">
        <v>1378</v>
      </c>
      <c r="I433" s="7"/>
      <c r="K433" s="28" t="s">
        <v>1393</v>
      </c>
      <c r="L433" s="1" t="s">
        <v>2953</v>
      </c>
      <c r="M433" s="7" t="s">
        <v>1381</v>
      </c>
    </row>
    <row r="434" spans="1:13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1667</v>
      </c>
      <c r="H434" s="7" t="s">
        <v>1378</v>
      </c>
      <c r="I434" s="7"/>
      <c r="K434" s="28" t="s">
        <v>1393</v>
      </c>
      <c r="L434" s="1" t="s">
        <v>2955</v>
      </c>
      <c r="M434" s="7" t="s">
        <v>1381</v>
      </c>
    </row>
    <row r="435" spans="1:13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I435" s="7"/>
      <c r="K435" s="28" t="s">
        <v>1393</v>
      </c>
      <c r="L435" s="1" t="s">
        <v>2958</v>
      </c>
      <c r="M435" s="7" t="s">
        <v>1381</v>
      </c>
    </row>
    <row r="436" spans="1:13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2293</v>
      </c>
      <c r="H436" s="7" t="s">
        <v>1381</v>
      </c>
      <c r="I436" s="7"/>
      <c r="K436" s="28" t="s">
        <v>1393</v>
      </c>
      <c r="L436" s="1" t="s">
        <v>2960</v>
      </c>
      <c r="M436" s="7" t="s">
        <v>1381</v>
      </c>
    </row>
    <row r="437" spans="1:13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I437" s="7"/>
      <c r="K437" s="28" t="s">
        <v>1393</v>
      </c>
      <c r="L437" s="1" t="s">
        <v>2963</v>
      </c>
      <c r="M437" s="7" t="s">
        <v>1381</v>
      </c>
    </row>
    <row r="438" spans="1:13" ht="15.95">
      <c r="A438" s="48" t="s">
        <v>1393</v>
      </c>
      <c r="B438" s="27" t="s">
        <v>1780</v>
      </c>
      <c r="C438" s="7" t="s">
        <v>1378</v>
      </c>
      <c r="F438" s="19" t="s">
        <v>1402</v>
      </c>
      <c r="G438" s="19" t="s">
        <v>2964</v>
      </c>
      <c r="H438" s="7" t="s">
        <v>1381</v>
      </c>
      <c r="I438" s="7"/>
      <c r="K438" s="28" t="s">
        <v>1393</v>
      </c>
      <c r="L438" s="1" t="s">
        <v>2965</v>
      </c>
      <c r="M438" s="7" t="s">
        <v>1381</v>
      </c>
    </row>
    <row r="439" spans="1:13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I439" s="7"/>
      <c r="K439" s="28" t="s">
        <v>1393</v>
      </c>
      <c r="L439" s="1" t="s">
        <v>1999</v>
      </c>
      <c r="M439" s="7" t="s">
        <v>1381</v>
      </c>
    </row>
    <row r="440" spans="1:13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2538</v>
      </c>
      <c r="H440" s="7" t="s">
        <v>1416</v>
      </c>
      <c r="I440" s="7"/>
      <c r="K440" s="28" t="s">
        <v>1393</v>
      </c>
      <c r="L440" s="55" t="s">
        <v>2967</v>
      </c>
      <c r="M440" s="7" t="s">
        <v>1381</v>
      </c>
    </row>
    <row r="441" spans="1:13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2032</v>
      </c>
      <c r="H441" s="7" t="s">
        <v>1381</v>
      </c>
      <c r="I441" s="7"/>
      <c r="K441" s="28" t="s">
        <v>1588</v>
      </c>
      <c r="L441" s="31" t="s">
        <v>2969</v>
      </c>
      <c r="M441" s="7" t="s">
        <v>1378</v>
      </c>
    </row>
    <row r="442" spans="1:13" ht="15.95">
      <c r="F442" s="19" t="s">
        <v>1402</v>
      </c>
      <c r="G442" s="19" t="s">
        <v>2970</v>
      </c>
      <c r="H442" s="7" t="s">
        <v>1416</v>
      </c>
      <c r="I442" s="7"/>
      <c r="K442" s="28" t="s">
        <v>1588</v>
      </c>
      <c r="L442" s="1" t="s">
        <v>2971</v>
      </c>
      <c r="M442" s="7" t="s">
        <v>1381</v>
      </c>
    </row>
    <row r="443" spans="1:13" ht="15.95">
      <c r="A443" s="227" t="s">
        <v>2972</v>
      </c>
      <c r="F443" s="19" t="s">
        <v>1402</v>
      </c>
      <c r="G443" s="19" t="s">
        <v>2908</v>
      </c>
      <c r="H443" s="7" t="s">
        <v>1416</v>
      </c>
      <c r="I443" s="7"/>
      <c r="K443" s="28" t="s">
        <v>1588</v>
      </c>
      <c r="L443" s="27" t="s">
        <v>2973</v>
      </c>
      <c r="M443" s="7" t="s">
        <v>1381</v>
      </c>
    </row>
    <row r="444" spans="1:13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1638</v>
      </c>
      <c r="H444" s="7" t="s">
        <v>1416</v>
      </c>
      <c r="I444" s="7"/>
      <c r="K444" s="28" t="s">
        <v>1588</v>
      </c>
      <c r="L444" s="27" t="s">
        <v>2975</v>
      </c>
      <c r="M444" s="7" t="s">
        <v>1378</v>
      </c>
    </row>
    <row r="445" spans="1:13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I445" s="7"/>
      <c r="K445" s="28" t="s">
        <v>1588</v>
      </c>
      <c r="L445" s="27" t="s">
        <v>2978</v>
      </c>
      <c r="M445" s="7" t="s">
        <v>1381</v>
      </c>
    </row>
    <row r="446" spans="1:13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I446" s="7"/>
      <c r="K446" s="28" t="s">
        <v>1588</v>
      </c>
      <c r="L446" s="27" t="s">
        <v>2980</v>
      </c>
      <c r="M446" s="7" t="s">
        <v>1381</v>
      </c>
    </row>
    <row r="447" spans="1:13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I447" s="7"/>
      <c r="K447" s="28" t="s">
        <v>1588</v>
      </c>
      <c r="L447" s="27" t="s">
        <v>2983</v>
      </c>
      <c r="M447" s="7" t="s">
        <v>1381</v>
      </c>
    </row>
    <row r="448" spans="1:13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I448" s="7"/>
      <c r="K448" s="28" t="s">
        <v>1588</v>
      </c>
      <c r="L448" s="27" t="s">
        <v>2986</v>
      </c>
      <c r="M448" s="7" t="s">
        <v>1381</v>
      </c>
    </row>
    <row r="449" spans="1:13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I449" s="7"/>
      <c r="K449" s="28" t="s">
        <v>1588</v>
      </c>
      <c r="L449" s="27" t="s">
        <v>2989</v>
      </c>
      <c r="M449" s="7" t="s">
        <v>1381</v>
      </c>
    </row>
    <row r="450" spans="1:13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I450" s="7"/>
      <c r="K450" s="28" t="s">
        <v>1588</v>
      </c>
      <c r="L450" s="27" t="s">
        <v>2992</v>
      </c>
      <c r="M450" s="7" t="s">
        <v>1381</v>
      </c>
    </row>
    <row r="451" spans="1:13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I451" s="7"/>
      <c r="K451" s="33" t="s">
        <v>1412</v>
      </c>
      <c r="L451" s="27" t="s">
        <v>2995</v>
      </c>
      <c r="M451" s="7" t="s">
        <v>1378</v>
      </c>
    </row>
    <row r="452" spans="1:13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  <c r="I452" s="7"/>
    </row>
    <row r="453" spans="1:13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  <c r="I453" s="7"/>
    </row>
    <row r="454" spans="1:13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I454" s="7"/>
      <c r="K454" s="227" t="s">
        <v>3002</v>
      </c>
    </row>
    <row r="455" spans="1:13">
      <c r="A455" s="19" t="s">
        <v>1376</v>
      </c>
      <c r="B455" s="7" t="s">
        <v>2436</v>
      </c>
      <c r="C455" s="7" t="s">
        <v>1378</v>
      </c>
      <c r="F455" s="19" t="s">
        <v>1393</v>
      </c>
      <c r="G455" s="19" t="s">
        <v>3003</v>
      </c>
      <c r="H455" s="7" t="s">
        <v>1381</v>
      </c>
      <c r="I455" s="7"/>
      <c r="K455" s="19" t="s">
        <v>1376</v>
      </c>
      <c r="L455" s="19" t="s">
        <v>2844</v>
      </c>
      <c r="M455" s="7" t="s">
        <v>1378</v>
      </c>
    </row>
    <row r="456" spans="1:13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1535</v>
      </c>
      <c r="H456" s="7" t="s">
        <v>1384</v>
      </c>
      <c r="I456" s="7"/>
      <c r="K456" s="19" t="s">
        <v>1376</v>
      </c>
      <c r="L456" s="19" t="s">
        <v>1678</v>
      </c>
      <c r="M456" s="7" t="s">
        <v>1378</v>
      </c>
    </row>
    <row r="457" spans="1:13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I457" s="7"/>
      <c r="K457" s="19" t="s">
        <v>1376</v>
      </c>
      <c r="L457" s="19" t="s">
        <v>3005</v>
      </c>
      <c r="M457" s="7" t="s">
        <v>1378</v>
      </c>
    </row>
    <row r="458" spans="1:13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2617</v>
      </c>
      <c r="H458" s="7" t="s">
        <v>1381</v>
      </c>
      <c r="I458" s="7"/>
      <c r="K458" s="19" t="s">
        <v>1376</v>
      </c>
      <c r="L458" s="19" t="s">
        <v>3006</v>
      </c>
      <c r="M458" s="7" t="s">
        <v>1381</v>
      </c>
    </row>
    <row r="459" spans="1:13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I459" s="7"/>
      <c r="K459" s="19" t="s">
        <v>1376</v>
      </c>
      <c r="L459" s="19" t="s">
        <v>3009</v>
      </c>
      <c r="M459" s="7" t="s">
        <v>1378</v>
      </c>
    </row>
    <row r="460" spans="1:13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2676</v>
      </c>
      <c r="H460" s="7" t="s">
        <v>1381</v>
      </c>
      <c r="I460" s="7"/>
      <c r="K460" s="19" t="s">
        <v>1376</v>
      </c>
      <c r="L460" s="19" t="s">
        <v>3011</v>
      </c>
      <c r="M460" s="7" t="s">
        <v>1378</v>
      </c>
    </row>
    <row r="461" spans="1:13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2680</v>
      </c>
      <c r="H461" s="7" t="s">
        <v>1381</v>
      </c>
      <c r="I461" s="7"/>
      <c r="K461" s="19" t="s">
        <v>1376</v>
      </c>
      <c r="L461" s="19" t="s">
        <v>3013</v>
      </c>
      <c r="M461" s="7" t="s">
        <v>1387</v>
      </c>
    </row>
    <row r="462" spans="1:13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I462" s="7"/>
      <c r="K462" s="19" t="s">
        <v>1376</v>
      </c>
      <c r="L462" s="19" t="s">
        <v>3016</v>
      </c>
      <c r="M462" s="7" t="s">
        <v>1378</v>
      </c>
    </row>
    <row r="463" spans="1:13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I463" s="7"/>
      <c r="K463" s="19" t="s">
        <v>1376</v>
      </c>
      <c r="L463" s="19" t="s">
        <v>3018</v>
      </c>
      <c r="M463" s="7" t="s">
        <v>1378</v>
      </c>
    </row>
    <row r="464" spans="1:13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I464" s="7"/>
      <c r="K464" s="19" t="s">
        <v>1376</v>
      </c>
      <c r="L464" s="19" t="s">
        <v>3021</v>
      </c>
      <c r="M464" s="7" t="s">
        <v>1378</v>
      </c>
    </row>
    <row r="465" spans="1:13">
      <c r="A465" s="19" t="s">
        <v>1402</v>
      </c>
      <c r="B465" s="7" t="s">
        <v>2801</v>
      </c>
      <c r="C465" s="7" t="s">
        <v>1381</v>
      </c>
      <c r="F465" s="19" t="s">
        <v>1393</v>
      </c>
      <c r="G465" s="19" t="s">
        <v>3022</v>
      </c>
      <c r="H465" s="7" t="s">
        <v>1384</v>
      </c>
      <c r="I465" s="7"/>
      <c r="K465" s="19" t="s">
        <v>1376</v>
      </c>
      <c r="L465" s="19" t="s">
        <v>3023</v>
      </c>
      <c r="M465" s="7" t="s">
        <v>1387</v>
      </c>
    </row>
    <row r="466" spans="1:13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I466" s="7"/>
      <c r="K466" s="19" t="s">
        <v>1376</v>
      </c>
      <c r="L466" s="19" t="s">
        <v>1756</v>
      </c>
      <c r="M466" s="7" t="s">
        <v>1381</v>
      </c>
    </row>
    <row r="467" spans="1:13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I467" s="7"/>
      <c r="K467" s="19" t="s">
        <v>1376</v>
      </c>
      <c r="L467" s="19" t="s">
        <v>3028</v>
      </c>
      <c r="M467" s="7" t="s">
        <v>1387</v>
      </c>
    </row>
    <row r="468" spans="1:13">
      <c r="A468" s="19" t="s">
        <v>1393</v>
      </c>
      <c r="B468" s="7" t="s">
        <v>2114</v>
      </c>
      <c r="C468" s="7" t="s">
        <v>1381</v>
      </c>
      <c r="F468" s="19" t="s">
        <v>1393</v>
      </c>
      <c r="G468" s="19" t="s">
        <v>3029</v>
      </c>
      <c r="H468" s="7" t="s">
        <v>1381</v>
      </c>
      <c r="I468" s="7"/>
      <c r="K468" s="19" t="s">
        <v>1402</v>
      </c>
      <c r="L468" s="19" t="s">
        <v>1902</v>
      </c>
      <c r="M468" s="7" t="s">
        <v>1384</v>
      </c>
    </row>
    <row r="469" spans="1:13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I469" s="7"/>
      <c r="K469" s="19" t="s">
        <v>1402</v>
      </c>
      <c r="L469" s="19" t="s">
        <v>3032</v>
      </c>
      <c r="M469" s="7" t="s">
        <v>1381</v>
      </c>
    </row>
    <row r="470" spans="1:13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I470" s="7"/>
      <c r="K470" s="19" t="s">
        <v>1402</v>
      </c>
      <c r="L470" s="19" t="s">
        <v>1449</v>
      </c>
      <c r="M470" s="7" t="s">
        <v>1384</v>
      </c>
    </row>
    <row r="471" spans="1:13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I471" s="7"/>
      <c r="K471" s="19" t="s">
        <v>1402</v>
      </c>
      <c r="L471" s="19" t="s">
        <v>3036</v>
      </c>
      <c r="M471" s="7" t="s">
        <v>1378</v>
      </c>
    </row>
    <row r="472" spans="1:13">
      <c r="A472" s="19" t="s">
        <v>1393</v>
      </c>
      <c r="B472" s="7" t="s">
        <v>1871</v>
      </c>
      <c r="C472" s="7" t="s">
        <v>1381</v>
      </c>
      <c r="K472" s="19" t="s">
        <v>1402</v>
      </c>
      <c r="L472" s="19" t="s">
        <v>3037</v>
      </c>
      <c r="M472" s="7" t="s">
        <v>1381</v>
      </c>
    </row>
    <row r="473" spans="1:13">
      <c r="A473" s="19" t="s">
        <v>1393</v>
      </c>
      <c r="B473" s="7" t="s">
        <v>3038</v>
      </c>
      <c r="C473" s="7" t="s">
        <v>1381</v>
      </c>
      <c r="K473" s="19" t="s">
        <v>1402</v>
      </c>
      <c r="L473" s="19" t="s">
        <v>3039</v>
      </c>
      <c r="M473" s="7" t="s">
        <v>1384</v>
      </c>
    </row>
    <row r="474" spans="1:13" ht="15.95">
      <c r="A474" s="19" t="s">
        <v>1393</v>
      </c>
      <c r="B474" s="7" t="s">
        <v>3040</v>
      </c>
      <c r="C474" s="7" t="s">
        <v>1381</v>
      </c>
      <c r="F474" s="227" t="s">
        <v>3041</v>
      </c>
      <c r="K474" s="19" t="s">
        <v>1402</v>
      </c>
      <c r="L474" s="19" t="s">
        <v>3042</v>
      </c>
      <c r="M474" s="7" t="s">
        <v>1381</v>
      </c>
    </row>
    <row r="475" spans="1:13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I475" s="7"/>
      <c r="K475" s="19" t="s">
        <v>1402</v>
      </c>
      <c r="L475" s="19" t="s">
        <v>1917</v>
      </c>
      <c r="M475" s="7" t="s">
        <v>1381</v>
      </c>
    </row>
    <row r="476" spans="1:13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1742</v>
      </c>
      <c r="H476" s="7" t="s">
        <v>1378</v>
      </c>
      <c r="I476" s="7"/>
      <c r="K476" s="19" t="s">
        <v>1402</v>
      </c>
      <c r="L476" s="19" t="s">
        <v>1485</v>
      </c>
      <c r="M476" s="7" t="s">
        <v>1384</v>
      </c>
    </row>
    <row r="477" spans="1:13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I477" s="7"/>
      <c r="K477" s="19" t="s">
        <v>1402</v>
      </c>
      <c r="L477" s="19" t="s">
        <v>2804</v>
      </c>
      <c r="M477" s="7" t="s">
        <v>1384</v>
      </c>
    </row>
    <row r="478" spans="1:13">
      <c r="A478" s="19" t="s">
        <v>1393</v>
      </c>
      <c r="B478" s="7" t="s">
        <v>2676</v>
      </c>
      <c r="C478" s="7" t="s">
        <v>1381</v>
      </c>
      <c r="F478" s="19" t="s">
        <v>1376</v>
      </c>
      <c r="G478" s="19" t="s">
        <v>3048</v>
      </c>
      <c r="H478" s="7" t="s">
        <v>1387</v>
      </c>
      <c r="I478" s="7"/>
      <c r="K478" s="19" t="s">
        <v>1402</v>
      </c>
      <c r="L478" s="19" t="s">
        <v>1494</v>
      </c>
      <c r="M478" s="7" t="s">
        <v>1381</v>
      </c>
    </row>
    <row r="479" spans="1:13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I479" s="7"/>
      <c r="K479" s="19" t="s">
        <v>1402</v>
      </c>
      <c r="L479" s="19" t="s">
        <v>3050</v>
      </c>
      <c r="M479" s="7" t="s">
        <v>1381</v>
      </c>
    </row>
    <row r="480" spans="1:13">
      <c r="A480" s="19" t="s">
        <v>1393</v>
      </c>
      <c r="B480" s="7" t="s">
        <v>2680</v>
      </c>
      <c r="C480" s="7" t="s">
        <v>1381</v>
      </c>
      <c r="F480" s="19" t="s">
        <v>1376</v>
      </c>
      <c r="G480" s="19" t="s">
        <v>1386</v>
      </c>
      <c r="H480" s="7" t="s">
        <v>1381</v>
      </c>
      <c r="I480" s="7"/>
      <c r="K480" s="19" t="s">
        <v>1402</v>
      </c>
      <c r="L480" s="19" t="s">
        <v>1605</v>
      </c>
      <c r="M480" s="7" t="s">
        <v>1381</v>
      </c>
    </row>
    <row r="481" spans="1:13">
      <c r="A481" s="19" t="s">
        <v>1393</v>
      </c>
      <c r="B481" s="7" t="s">
        <v>1576</v>
      </c>
      <c r="C481" s="7" t="s">
        <v>1381</v>
      </c>
      <c r="F481" s="19" t="s">
        <v>1376</v>
      </c>
      <c r="G481" s="19" t="s">
        <v>2883</v>
      </c>
      <c r="H481" s="7" t="s">
        <v>1378</v>
      </c>
      <c r="I481" s="7"/>
      <c r="K481" s="19" t="s">
        <v>1402</v>
      </c>
      <c r="L481" s="19" t="s">
        <v>3051</v>
      </c>
      <c r="M481" s="7" t="s">
        <v>1378</v>
      </c>
    </row>
    <row r="482" spans="1:13">
      <c r="A482" s="19" t="s">
        <v>1393</v>
      </c>
      <c r="B482" s="7" t="s">
        <v>1580</v>
      </c>
      <c r="C482" s="7" t="s">
        <v>1381</v>
      </c>
      <c r="F482" s="19" t="s">
        <v>1376</v>
      </c>
      <c r="G482" s="19" t="s">
        <v>3052</v>
      </c>
      <c r="H482" s="7" t="s">
        <v>1378</v>
      </c>
      <c r="I482" s="7"/>
      <c r="K482" s="19" t="s">
        <v>1402</v>
      </c>
      <c r="L482" s="19" t="s">
        <v>3053</v>
      </c>
      <c r="M482" s="7" t="s">
        <v>1384</v>
      </c>
    </row>
    <row r="483" spans="1:13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I483" s="7"/>
      <c r="K483" s="19" t="s">
        <v>1402</v>
      </c>
      <c r="L483" s="19" t="s">
        <v>3056</v>
      </c>
      <c r="M483" s="7" t="s">
        <v>1381</v>
      </c>
    </row>
    <row r="484" spans="1:13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I484" s="7"/>
      <c r="K484" s="19" t="s">
        <v>1393</v>
      </c>
      <c r="L484" s="19" t="s">
        <v>3059</v>
      </c>
      <c r="M484" s="7" t="s">
        <v>1381</v>
      </c>
    </row>
    <row r="485" spans="1:13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I485" s="7"/>
      <c r="K485" s="19" t="s">
        <v>1393</v>
      </c>
      <c r="L485" s="19" t="s">
        <v>3062</v>
      </c>
      <c r="M485" s="7" t="s">
        <v>1381</v>
      </c>
    </row>
    <row r="486" spans="1:13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I486" s="7"/>
      <c r="K486" s="19" t="s">
        <v>1393</v>
      </c>
      <c r="L486" s="19" t="s">
        <v>3065</v>
      </c>
      <c r="M486" s="7" t="s">
        <v>1381</v>
      </c>
    </row>
    <row r="487" spans="1:13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I487" s="7"/>
      <c r="K487" s="19" t="s">
        <v>1393</v>
      </c>
      <c r="L487" s="19" t="s">
        <v>3068</v>
      </c>
      <c r="M487" s="7" t="s">
        <v>1381</v>
      </c>
    </row>
    <row r="488" spans="1:13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I488" s="7"/>
      <c r="K488" s="19" t="s">
        <v>1393</v>
      </c>
      <c r="L488" s="19" t="s">
        <v>3071</v>
      </c>
      <c r="M488" s="7" t="s">
        <v>1416</v>
      </c>
    </row>
    <row r="489" spans="1:13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1756</v>
      </c>
      <c r="H489" s="7" t="s">
        <v>1416</v>
      </c>
      <c r="I489" s="7"/>
      <c r="K489" s="19" t="s">
        <v>1393</v>
      </c>
      <c r="L489" s="19" t="s">
        <v>2643</v>
      </c>
      <c r="M489" s="7" t="s">
        <v>1381</v>
      </c>
    </row>
    <row r="490" spans="1:13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I490" s="7"/>
      <c r="K490" s="19" t="s">
        <v>1393</v>
      </c>
      <c r="L490" s="19" t="s">
        <v>3074</v>
      </c>
      <c r="M490" s="7" t="s">
        <v>1381</v>
      </c>
    </row>
    <row r="491" spans="1:13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I491" s="7"/>
      <c r="K491" s="19" t="s">
        <v>1393</v>
      </c>
      <c r="L491" s="19" t="s">
        <v>3077</v>
      </c>
      <c r="M491" s="7" t="s">
        <v>1381</v>
      </c>
    </row>
    <row r="492" spans="1:13">
      <c r="A492" s="19" t="s">
        <v>1588</v>
      </c>
      <c r="B492" s="7" t="s">
        <v>3078</v>
      </c>
      <c r="C492" s="7" t="s">
        <v>1381</v>
      </c>
      <c r="F492" s="19" t="s">
        <v>1402</v>
      </c>
      <c r="G492" s="19" t="s">
        <v>2334</v>
      </c>
      <c r="H492" s="7" t="s">
        <v>1381</v>
      </c>
      <c r="I492" s="7"/>
      <c r="K492" s="19" t="s">
        <v>1393</v>
      </c>
      <c r="L492" s="19" t="s">
        <v>3079</v>
      </c>
      <c r="M492" s="7" t="s">
        <v>1384</v>
      </c>
    </row>
    <row r="493" spans="1:13">
      <c r="A493" s="19" t="s">
        <v>1588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I493" s="7"/>
      <c r="K493" s="19" t="s">
        <v>1393</v>
      </c>
      <c r="L493" s="19" t="s">
        <v>3082</v>
      </c>
      <c r="M493" s="7" t="s">
        <v>1387</v>
      </c>
    </row>
    <row r="494" spans="1:13">
      <c r="A494" s="19" t="s">
        <v>1588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I494" s="7"/>
      <c r="K494" s="19" t="s">
        <v>1393</v>
      </c>
      <c r="L494" s="19" t="s">
        <v>3084</v>
      </c>
      <c r="M494" s="7" t="s">
        <v>1381</v>
      </c>
    </row>
    <row r="495" spans="1:13">
      <c r="A495" s="19" t="s">
        <v>1588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I495" s="7"/>
      <c r="K495" s="19" t="s">
        <v>1393</v>
      </c>
      <c r="L495" s="19" t="s">
        <v>1695</v>
      </c>
      <c r="M495" s="7" t="s">
        <v>1381</v>
      </c>
    </row>
    <row r="496" spans="1:13">
      <c r="A496" s="19" t="s">
        <v>1588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I496" s="7"/>
      <c r="K496" s="19" t="s">
        <v>1393</v>
      </c>
      <c r="L496" s="19" t="s">
        <v>3089</v>
      </c>
      <c r="M496" s="7" t="s">
        <v>1387</v>
      </c>
    </row>
    <row r="497" spans="1:13">
      <c r="A497" s="19" t="s">
        <v>1588</v>
      </c>
      <c r="B497" s="7" t="s">
        <v>2975</v>
      </c>
      <c r="C497" s="7" t="s">
        <v>1378</v>
      </c>
      <c r="F497" s="19" t="s">
        <v>1402</v>
      </c>
      <c r="G497" s="19" t="s">
        <v>2352</v>
      </c>
      <c r="H497" s="7" t="s">
        <v>1416</v>
      </c>
      <c r="I497" s="7"/>
      <c r="K497" s="19" t="s">
        <v>1393</v>
      </c>
      <c r="L497" s="19" t="s">
        <v>2676</v>
      </c>
      <c r="M497" s="7" t="s">
        <v>1381</v>
      </c>
    </row>
    <row r="498" spans="1:13">
      <c r="A498" s="19" t="s">
        <v>1588</v>
      </c>
      <c r="B498" s="7" t="s">
        <v>3090</v>
      </c>
      <c r="C498" s="7" t="s">
        <v>1387</v>
      </c>
      <c r="F498" s="19" t="s">
        <v>1402</v>
      </c>
      <c r="G498" s="19" t="s">
        <v>2032</v>
      </c>
      <c r="H498" s="7" t="s">
        <v>1384</v>
      </c>
      <c r="I498" s="7"/>
      <c r="K498" s="19" t="s">
        <v>1393</v>
      </c>
      <c r="L498" s="19" t="s">
        <v>3091</v>
      </c>
      <c r="M498" s="7" t="s">
        <v>1416</v>
      </c>
    </row>
    <row r="499" spans="1:13">
      <c r="A499" s="19" t="s">
        <v>1588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I499" s="7"/>
      <c r="K499" s="19" t="s">
        <v>1393</v>
      </c>
      <c r="L499" s="19" t="s">
        <v>1556</v>
      </c>
      <c r="M499" s="7" t="s">
        <v>1381</v>
      </c>
    </row>
    <row r="500" spans="1:13">
      <c r="A500" s="19" t="s">
        <v>1588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I500" s="7"/>
      <c r="K500" s="19" t="s">
        <v>1393</v>
      </c>
      <c r="L500" s="19" t="s">
        <v>3096</v>
      </c>
      <c r="M500" s="7" t="s">
        <v>1381</v>
      </c>
    </row>
    <row r="501" spans="1:13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I501" s="7"/>
      <c r="K501" s="19" t="s">
        <v>1393</v>
      </c>
      <c r="L501" s="19" t="s">
        <v>3099</v>
      </c>
      <c r="M501" s="7" t="s">
        <v>1381</v>
      </c>
    </row>
    <row r="502" spans="1:13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I502" s="7"/>
      <c r="K502" s="19" t="s">
        <v>1393</v>
      </c>
      <c r="L502" s="19" t="s">
        <v>3102</v>
      </c>
      <c r="M502" s="7" t="s">
        <v>1378</v>
      </c>
    </row>
    <row r="503" spans="1:13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I503" s="7"/>
      <c r="K503" s="19" t="s">
        <v>1393</v>
      </c>
      <c r="L503" s="19" t="s">
        <v>3105</v>
      </c>
      <c r="M503" s="7" t="s">
        <v>1378</v>
      </c>
    </row>
    <row r="504" spans="1:13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I504" s="7"/>
      <c r="K504" s="19" t="s">
        <v>1393</v>
      </c>
      <c r="L504" s="19" t="s">
        <v>3108</v>
      </c>
      <c r="M504" s="7" t="s">
        <v>1381</v>
      </c>
    </row>
    <row r="505" spans="1:13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I505" s="7"/>
      <c r="K505" s="19" t="s">
        <v>1393</v>
      </c>
      <c r="L505" s="19" t="s">
        <v>3111</v>
      </c>
      <c r="M505" s="7" t="s">
        <v>1378</v>
      </c>
    </row>
    <row r="506" spans="1:13">
      <c r="F506" s="19" t="s">
        <v>1393</v>
      </c>
      <c r="G506" s="19" t="s">
        <v>3112</v>
      </c>
      <c r="H506" s="7" t="s">
        <v>1381</v>
      </c>
      <c r="I506" s="7"/>
      <c r="K506" s="19" t="s">
        <v>1393</v>
      </c>
      <c r="L506" s="19" t="s">
        <v>3113</v>
      </c>
      <c r="M506" s="7" t="s">
        <v>1381</v>
      </c>
    </row>
    <row r="507" spans="1:13">
      <c r="A507" s="19" t="s">
        <v>3114</v>
      </c>
      <c r="F507" s="19" t="s">
        <v>1393</v>
      </c>
      <c r="G507" s="19" t="s">
        <v>3112</v>
      </c>
      <c r="H507" s="7" t="s">
        <v>1381</v>
      </c>
      <c r="I507" s="7"/>
      <c r="K507" s="19" t="s">
        <v>1588</v>
      </c>
      <c r="L507" s="19" t="s">
        <v>3115</v>
      </c>
      <c r="M507" s="7" t="s">
        <v>1378</v>
      </c>
    </row>
    <row r="508" spans="1:13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I508" s="7"/>
      <c r="K508" s="19" t="s">
        <v>1588</v>
      </c>
      <c r="L508" s="19" t="s">
        <v>3118</v>
      </c>
      <c r="M508" s="7" t="s">
        <v>1378</v>
      </c>
    </row>
    <row r="509" spans="1:13">
      <c r="A509" s="19" t="s">
        <v>1376</v>
      </c>
      <c r="B509" s="7" t="s">
        <v>2710</v>
      </c>
      <c r="C509" s="7" t="s">
        <v>1378</v>
      </c>
      <c r="F509" s="19" t="s">
        <v>1393</v>
      </c>
      <c r="G509" s="19" t="s">
        <v>3119</v>
      </c>
      <c r="H509" s="7" t="s">
        <v>1384</v>
      </c>
      <c r="I509" s="7"/>
      <c r="K509" s="19" t="s">
        <v>1588</v>
      </c>
      <c r="L509" s="19" t="s">
        <v>3120</v>
      </c>
      <c r="M509" s="7" t="s">
        <v>1378</v>
      </c>
    </row>
    <row r="510" spans="1:13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I510" s="7"/>
      <c r="K510" s="19" t="s">
        <v>1588</v>
      </c>
      <c r="L510" s="19" t="s">
        <v>3123</v>
      </c>
      <c r="M510" s="7" t="s">
        <v>1378</v>
      </c>
    </row>
    <row r="511" spans="1:13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2400</v>
      </c>
      <c r="H511" s="7" t="s">
        <v>1384</v>
      </c>
      <c r="I511" s="7"/>
    </row>
    <row r="512" spans="1:13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  <c r="I512" s="7"/>
    </row>
    <row r="513" spans="1:9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  <c r="I513" s="7"/>
    </row>
    <row r="514" spans="1:9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1691</v>
      </c>
      <c r="H514" s="7" t="s">
        <v>1416</v>
      </c>
      <c r="I514" s="7"/>
    </row>
    <row r="515" spans="1:9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  <c r="I515" s="7"/>
    </row>
    <row r="516" spans="1:9">
      <c r="A516" s="19" t="s">
        <v>1376</v>
      </c>
      <c r="B516" s="7" t="s">
        <v>2344</v>
      </c>
      <c r="C516" s="7" t="s">
        <v>1416</v>
      </c>
      <c r="F516" s="19" t="s">
        <v>1393</v>
      </c>
      <c r="G516" s="19" t="s">
        <v>3131</v>
      </c>
      <c r="H516" s="7" t="s">
        <v>1416</v>
      </c>
      <c r="I516" s="7"/>
    </row>
    <row r="517" spans="1:9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2680</v>
      </c>
      <c r="H517" s="7" t="s">
        <v>1416</v>
      </c>
      <c r="I517" s="7"/>
    </row>
    <row r="518" spans="1:9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  <c r="I518" s="7"/>
    </row>
    <row r="519" spans="1:9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  <c r="I519" s="7"/>
    </row>
    <row r="520" spans="1:9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  <c r="I520" s="7"/>
    </row>
    <row r="521" spans="1:9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  <c r="I521" s="7"/>
    </row>
    <row r="522" spans="1:9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1895</v>
      </c>
      <c r="H522" s="7" t="s">
        <v>1416</v>
      </c>
      <c r="I522" s="7"/>
    </row>
    <row r="523" spans="1:9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1580</v>
      </c>
      <c r="H523" s="7" t="s">
        <v>1384</v>
      </c>
      <c r="I523" s="7"/>
    </row>
    <row r="524" spans="1:9">
      <c r="A524" s="19" t="s">
        <v>1402</v>
      </c>
      <c r="B524" s="7" t="s">
        <v>1578</v>
      </c>
      <c r="C524" s="7" t="s">
        <v>1381</v>
      </c>
      <c r="F524" s="19" t="s">
        <v>1393</v>
      </c>
      <c r="G524" s="19" t="s">
        <v>1584</v>
      </c>
      <c r="H524" s="7" t="s">
        <v>1384</v>
      </c>
      <c r="I524" s="7"/>
    </row>
    <row r="525" spans="1:9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  <c r="I525" s="7"/>
    </row>
    <row r="526" spans="1:9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  <c r="I526" s="7"/>
    </row>
    <row r="527" spans="1:9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  <c r="I527" s="7"/>
    </row>
    <row r="528" spans="1:9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  <c r="I528" s="7"/>
    </row>
    <row r="529" spans="1:9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  <c r="I529" s="7"/>
    </row>
    <row r="530" spans="1:9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  <c r="I530" s="7"/>
    </row>
    <row r="531" spans="1:9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2262</v>
      </c>
      <c r="H531" s="7" t="s">
        <v>1387</v>
      </c>
      <c r="I531" s="7"/>
    </row>
    <row r="532" spans="1:9">
      <c r="A532" s="19" t="s">
        <v>1402</v>
      </c>
      <c r="B532" s="7" t="s">
        <v>2032</v>
      </c>
      <c r="C532" s="7" t="s">
        <v>1387</v>
      </c>
      <c r="F532" s="19" t="s">
        <v>1393</v>
      </c>
      <c r="G532" s="19" t="s">
        <v>2831</v>
      </c>
      <c r="H532" s="7" t="s">
        <v>1381</v>
      </c>
      <c r="I532" s="7"/>
    </row>
    <row r="533" spans="1:9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2216</v>
      </c>
      <c r="H533" s="7" t="s">
        <v>1381</v>
      </c>
      <c r="I533" s="7"/>
    </row>
    <row r="534" spans="1:9">
      <c r="A534" s="19" t="s">
        <v>1402</v>
      </c>
      <c r="B534" s="7" t="s">
        <v>1540</v>
      </c>
      <c r="C534" s="7" t="s">
        <v>1381</v>
      </c>
      <c r="F534" s="19" t="s">
        <v>1412</v>
      </c>
      <c r="G534" s="19" t="s">
        <v>3154</v>
      </c>
      <c r="H534" s="7" t="s">
        <v>1378</v>
      </c>
      <c r="I534" s="7"/>
    </row>
    <row r="535" spans="1:9">
      <c r="A535" s="19" t="s">
        <v>1402</v>
      </c>
      <c r="B535" s="7" t="s">
        <v>3155</v>
      </c>
      <c r="C535" s="7" t="s">
        <v>1378</v>
      </c>
    </row>
    <row r="536" spans="1:9">
      <c r="A536" s="19" t="s">
        <v>1393</v>
      </c>
      <c r="B536" s="7" t="s">
        <v>3156</v>
      </c>
      <c r="C536" s="7" t="s">
        <v>1381</v>
      </c>
    </row>
    <row r="537" spans="1:9">
      <c r="A537" s="19" t="s">
        <v>1393</v>
      </c>
      <c r="B537" s="7" t="s">
        <v>3157</v>
      </c>
      <c r="C537" s="7" t="s">
        <v>1416</v>
      </c>
    </row>
    <row r="538" spans="1:9">
      <c r="A538" s="19" t="s">
        <v>1393</v>
      </c>
      <c r="B538" s="7" t="s">
        <v>3158</v>
      </c>
      <c r="C538" s="7" t="s">
        <v>1381</v>
      </c>
    </row>
    <row r="539" spans="1:9">
      <c r="A539" s="19" t="s">
        <v>1393</v>
      </c>
      <c r="B539" s="7" t="s">
        <v>3062</v>
      </c>
      <c r="C539" s="7" t="s">
        <v>1381</v>
      </c>
    </row>
    <row r="540" spans="1:9">
      <c r="A540" s="19" t="s">
        <v>1393</v>
      </c>
      <c r="B540" s="7" t="s">
        <v>3159</v>
      </c>
      <c r="C540" s="7" t="s">
        <v>1381</v>
      </c>
    </row>
    <row r="541" spans="1:9">
      <c r="A541" s="19" t="s">
        <v>1393</v>
      </c>
      <c r="B541" s="7" t="s">
        <v>2066</v>
      </c>
      <c r="C541" s="7" t="s">
        <v>1381</v>
      </c>
    </row>
    <row r="542" spans="1:9">
      <c r="A542" s="19" t="s">
        <v>1393</v>
      </c>
      <c r="B542" s="7" t="s">
        <v>3160</v>
      </c>
      <c r="C542" s="7" t="s">
        <v>1378</v>
      </c>
    </row>
    <row r="543" spans="1:9">
      <c r="A543" s="19" t="s">
        <v>1393</v>
      </c>
      <c r="B543" s="7" t="s">
        <v>3161</v>
      </c>
      <c r="C543" s="7" t="s">
        <v>1378</v>
      </c>
    </row>
    <row r="544" spans="1:9">
      <c r="A544" s="19" t="s">
        <v>1393</v>
      </c>
      <c r="B544" s="7" t="s">
        <v>1535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1739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2436</v>
      </c>
      <c r="C571" s="7" t="s">
        <v>1416</v>
      </c>
    </row>
    <row r="572" spans="1:3">
      <c r="A572" s="19" t="s">
        <v>1588</v>
      </c>
      <c r="B572" s="7" t="s">
        <v>3184</v>
      </c>
      <c r="C572" s="7" t="s">
        <v>1381</v>
      </c>
    </row>
    <row r="573" spans="1:3">
      <c r="A573" s="19" t="s">
        <v>1588</v>
      </c>
      <c r="B573" s="7" t="s">
        <v>3185</v>
      </c>
      <c r="C573" s="7" t="s">
        <v>1416</v>
      </c>
    </row>
    <row r="574" spans="1:3">
      <c r="A574" s="19" t="s">
        <v>1588</v>
      </c>
      <c r="B574" s="7" t="s">
        <v>3186</v>
      </c>
      <c r="C574" s="7" t="s">
        <v>1416</v>
      </c>
    </row>
    <row r="575" spans="1:3">
      <c r="A575" s="19" t="s">
        <v>1588</v>
      </c>
      <c r="B575" s="7" t="s">
        <v>3187</v>
      </c>
      <c r="C575" s="7" t="s">
        <v>1416</v>
      </c>
    </row>
    <row r="576" spans="1:3">
      <c r="A576" s="19" t="s">
        <v>1588</v>
      </c>
      <c r="B576" s="7" t="s">
        <v>3187</v>
      </c>
      <c r="C576" s="7" t="s">
        <v>1416</v>
      </c>
    </row>
    <row r="577" spans="1:3">
      <c r="A577" s="19" t="s">
        <v>1588</v>
      </c>
      <c r="B577" s="7" t="s">
        <v>3188</v>
      </c>
      <c r="C577" s="7" t="s">
        <v>1416</v>
      </c>
    </row>
    <row r="578" spans="1:3">
      <c r="A578" s="19" t="s">
        <v>1588</v>
      </c>
      <c r="B578" s="7" t="s">
        <v>3189</v>
      </c>
      <c r="C578" s="7" t="s">
        <v>1378</v>
      </c>
    </row>
    <row r="579" spans="1:3">
      <c r="A579" s="19" t="s">
        <v>1588</v>
      </c>
      <c r="B579" s="7" t="s">
        <v>3190</v>
      </c>
      <c r="C579" s="7" t="s">
        <v>1416</v>
      </c>
    </row>
    <row r="580" spans="1:3">
      <c r="A580" s="19" t="s">
        <v>1588</v>
      </c>
      <c r="B580" s="7" t="s">
        <v>3191</v>
      </c>
      <c r="C580" s="7" t="s">
        <v>1416</v>
      </c>
    </row>
    <row r="581" spans="1:3">
      <c r="A581" s="19" t="s">
        <v>1588</v>
      </c>
      <c r="B581" s="7" t="s">
        <v>3192</v>
      </c>
      <c r="C581" s="7" t="s">
        <v>1378</v>
      </c>
    </row>
    <row r="582" spans="1:3">
      <c r="A582" s="19" t="s">
        <v>1588</v>
      </c>
      <c r="B582" s="7" t="s">
        <v>3193</v>
      </c>
      <c r="C582" s="7" t="s">
        <v>1378</v>
      </c>
    </row>
    <row r="583" spans="1:3">
      <c r="A583" s="19" t="s">
        <v>1588</v>
      </c>
      <c r="B583" s="7" t="s">
        <v>3194</v>
      </c>
      <c r="C583" s="7" t="s">
        <v>1416</v>
      </c>
    </row>
    <row r="584" spans="1:3">
      <c r="A584" s="19" t="s">
        <v>1588</v>
      </c>
      <c r="B584" s="7" t="s">
        <v>3195</v>
      </c>
      <c r="C584" s="7" t="s">
        <v>1416</v>
      </c>
    </row>
    <row r="585" spans="1:3">
      <c r="A585" s="19" t="s">
        <v>1588</v>
      </c>
      <c r="B585" s="7" t="s">
        <v>3196</v>
      </c>
      <c r="C585" s="7" t="s">
        <v>1416</v>
      </c>
    </row>
    <row r="586" spans="1:3">
      <c r="A586" s="19" t="s">
        <v>1588</v>
      </c>
      <c r="B586" s="7" t="s">
        <v>3197</v>
      </c>
      <c r="C586" s="7" t="s">
        <v>1416</v>
      </c>
    </row>
    <row r="587" spans="1:3">
      <c r="A587" s="19" t="s">
        <v>1588</v>
      </c>
      <c r="B587" s="7" t="s">
        <v>3198</v>
      </c>
      <c r="C587" s="7" t="s">
        <v>1378</v>
      </c>
    </row>
    <row r="588" spans="1:3">
      <c r="A588" s="19" t="s">
        <v>1588</v>
      </c>
      <c r="B588" s="7" t="s">
        <v>3199</v>
      </c>
      <c r="C588" s="7" t="s">
        <v>1378</v>
      </c>
    </row>
    <row r="589" spans="1:3">
      <c r="A589" s="19" t="s">
        <v>1588</v>
      </c>
      <c r="B589" s="7" t="s">
        <v>3200</v>
      </c>
      <c r="C589" s="7" t="s">
        <v>1378</v>
      </c>
    </row>
    <row r="590" spans="1:3">
      <c r="A590" s="19" t="s">
        <v>1588</v>
      </c>
      <c r="B590" s="7" t="s">
        <v>3201</v>
      </c>
      <c r="C590" s="7" t="s">
        <v>1378</v>
      </c>
    </row>
    <row r="591" spans="1:3">
      <c r="A591" s="19" t="s">
        <v>1588</v>
      </c>
      <c r="B591" s="7" t="s">
        <v>3202</v>
      </c>
      <c r="C591" s="7" t="s">
        <v>1416</v>
      </c>
    </row>
    <row r="592" spans="1:3">
      <c r="A592" s="19" t="s">
        <v>1588</v>
      </c>
      <c r="B592" s="7" t="s">
        <v>3203</v>
      </c>
      <c r="C592" s="7" t="s">
        <v>1378</v>
      </c>
    </row>
    <row r="593" spans="1:3">
      <c r="A593" s="19" t="s">
        <v>1588</v>
      </c>
      <c r="B593" s="7" t="s">
        <v>3204</v>
      </c>
      <c r="C593" s="7" t="s">
        <v>1381</v>
      </c>
    </row>
    <row r="594" spans="1:3">
      <c r="A594" s="19" t="s">
        <v>1588</v>
      </c>
      <c r="B594" s="7" t="s">
        <v>3205</v>
      </c>
      <c r="C594" s="7" t="s">
        <v>1381</v>
      </c>
    </row>
    <row r="595" spans="1:3">
      <c r="A595" s="19" t="s">
        <v>1588</v>
      </c>
      <c r="B595" s="7" t="s">
        <v>3206</v>
      </c>
      <c r="C595" s="7" t="s">
        <v>1378</v>
      </c>
    </row>
    <row r="596" spans="1:3">
      <c r="A596" s="19" t="s">
        <v>1588</v>
      </c>
      <c r="B596" s="7" t="s">
        <v>3207</v>
      </c>
      <c r="C596" s="7" t="s">
        <v>1378</v>
      </c>
    </row>
    <row r="597" spans="1:3">
      <c r="A597" s="19" t="s">
        <v>1588</v>
      </c>
      <c r="B597" s="7" t="s">
        <v>3208</v>
      </c>
      <c r="C597" s="7" t="s">
        <v>1378</v>
      </c>
    </row>
    <row r="598" spans="1:3">
      <c r="A598" s="19" t="s">
        <v>1588</v>
      </c>
      <c r="B598" s="7" t="s">
        <v>3209</v>
      </c>
      <c r="C598" s="7" t="s">
        <v>1416</v>
      </c>
    </row>
    <row r="599" spans="1:3">
      <c r="A599" s="19" t="s">
        <v>1588</v>
      </c>
      <c r="B599" s="7" t="s">
        <v>3210</v>
      </c>
      <c r="C599" s="7" t="s">
        <v>1416</v>
      </c>
    </row>
    <row r="600" spans="1:3">
      <c r="A600" s="19" t="s">
        <v>1588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MLPj3KXO62ZTMN/BpJbmdK6AxCugmPbQqv+jtNi1el6RA/uDcSN5eRhowIrnXluWII6WNgkmxnjZYi/eDho89w==" saltValue="EBi9NSQspxLXRf/nsztEeQ==" spinCount="100000" sheet="1" objects="1" scenarios="1"/>
  <conditionalFormatting sqref="A2:D25">
    <cfRule type="containsText" dxfId="44" priority="47" operator="containsText" text="no requiere">
      <formula>NOT(ISERROR(SEARCH("no requiere",A2)))</formula>
    </cfRule>
  </conditionalFormatting>
  <conditionalFormatting sqref="A102:D198">
    <cfRule type="containsText" dxfId="43" priority="40" operator="containsText" text="no requiere">
      <formula>NOT(ISERROR(SEARCH("no requiere",A102)))</formula>
    </cfRule>
  </conditionalFormatting>
  <conditionalFormatting sqref="A294:D354">
    <cfRule type="containsText" dxfId="42" priority="36" operator="containsText" text="no requiere">
      <formula>NOT(ISERROR(SEARCH("no requiere",A294)))</formula>
    </cfRule>
  </conditionalFormatting>
  <conditionalFormatting sqref="A506:D1048576">
    <cfRule type="containsText" dxfId="41" priority="31" operator="containsText" text="no requiere">
      <formula>NOT(ISERROR(SEARCH("no requiere",A506)))</formula>
    </cfRule>
  </conditionalFormatting>
  <conditionalFormatting sqref="A28:G101">
    <cfRule type="containsText" dxfId="40" priority="39" operator="containsText" text="no requiere">
      <formula>NOT(ISERROR(SEARCH("no requiere",A28)))</formula>
    </cfRule>
  </conditionalFormatting>
  <conditionalFormatting sqref="A1:O1 T1:V1 J2:L2 J3:J12 K3:L51 A26:J27 J28:J59 J60:K60 K61:K102 J61:J109 P62 T86:X86 E102:G109 E110:J111 E112:G112 E113:E198 F113:G205 T125:X125 K135:K192 B199:E201 E202:E208 K204:L204 K205:K247 F206:J207 G208:J208 E209:G209 F210:G307 E210:E395 A212:A292 K250:N250 K251:L252 L252:L269 K253:K269 L270:N271 N272:N322 G308:J310 J311:J340 G311:G424 F322:G322 L323:N324 F323:F364 N325:N451 K340:L340 J341:K341 K342:K381 J342:J400 B355:D356 B359:B392 A363:A392 F385:G385 F386:F395 B393:D394 E396:F418 B396:B431 K400 J401:K415 A404:A431 K416:K451 J416:J456 F419:F420 E419:E424 E425:G471 A436:A441 B444 A445:B505 J457:K1048576 E472:I473 E474 G474:I474">
    <cfRule type="containsText" dxfId="39" priority="49" operator="containsText" text="no requiere">
      <formula>NOT(ISERROR(SEARCH("no requiere",A1)))</formula>
    </cfRule>
  </conditionalFormatting>
  <conditionalFormatting sqref="B202:D293">
    <cfRule type="containsText" dxfId="38" priority="41" operator="containsText" text="no requiere">
      <formula>NOT(ISERROR(SEARCH("no requiere",B202)))</formula>
    </cfRule>
  </conditionalFormatting>
  <conditionalFormatting sqref="B432:D443">
    <cfRule type="containsText" dxfId="37" priority="33" operator="containsText" text="no requiere">
      <formula>NOT(ISERROR(SEARCH("no requiere",B432)))</formula>
    </cfRule>
  </conditionalFormatting>
  <conditionalFormatting sqref="C357:D392">
    <cfRule type="containsText" dxfId="36" priority="35" operator="containsText" text="no requiere">
      <formula>NOT(ISERROR(SEARCH("no requiere",C357)))</formula>
    </cfRule>
  </conditionalFormatting>
  <conditionalFormatting sqref="C395:D431">
    <cfRule type="containsText" dxfId="35" priority="34" operator="containsText" text="no requiere">
      <formula>NOT(ISERROR(SEARCH("no requiere",C395)))</formula>
    </cfRule>
  </conditionalFormatting>
  <conditionalFormatting sqref="C444:D505">
    <cfRule type="containsText" dxfId="34" priority="32" operator="containsText" text="no requiere">
      <formula>NOT(ISERROR(SEARCH("no requiere",C444)))</formula>
    </cfRule>
  </conditionalFormatting>
  <conditionalFormatting sqref="E2:I12">
    <cfRule type="containsText" dxfId="33" priority="46" operator="containsText" text="no requiere">
      <formula>NOT(ISERROR(SEARCH("no requiere",E2)))</formula>
    </cfRule>
  </conditionalFormatting>
  <conditionalFormatting sqref="E475:I1048576">
    <cfRule type="containsText" dxfId="32" priority="29" operator="containsText" text="no requiere">
      <formula>NOT(ISERROR(SEARCH("no requiere",E475)))</formula>
    </cfRule>
  </conditionalFormatting>
  <conditionalFormatting sqref="E13:J25">
    <cfRule type="containsText" dxfId="31" priority="45" operator="containsText" text="no requiere">
      <formula>NOT(ISERROR(SEARCH("no requiere",E13)))</formula>
    </cfRule>
  </conditionalFormatting>
  <conditionalFormatting sqref="H28:I109">
    <cfRule type="containsText" dxfId="30" priority="1" operator="containsText" text="no requiere">
      <formula>NOT(ISERROR(SEARCH("no requiere",H28)))</formula>
    </cfRule>
  </conditionalFormatting>
  <conditionalFormatting sqref="H311:I471">
    <cfRule type="containsText" dxfId="29" priority="30" operator="containsText" text="no requiere">
      <formula>NOT(ISERROR(SEARCH("no requiere",H311)))</formula>
    </cfRule>
  </conditionalFormatting>
  <conditionalFormatting sqref="H112:J205">
    <cfRule type="containsText" dxfId="28" priority="43" operator="containsText" text="no requiere">
      <formula>NOT(ISERROR(SEARCH("no requiere",H112)))</formula>
    </cfRule>
  </conditionalFormatting>
  <conditionalFormatting sqref="H209:J307">
    <cfRule type="containsText" dxfId="27" priority="42" operator="containsText" text="no requiere">
      <formula>NOT(ISERROR(SEARCH("no requiere",H209)))</formula>
    </cfRule>
  </conditionalFormatting>
  <conditionalFormatting sqref="L270:M322">
    <cfRule type="containsText" dxfId="26" priority="23" operator="containsText" text="no requiere">
      <formula>NOT(ISERROR(SEARCH("no requiere",L270)))</formula>
    </cfRule>
  </conditionalFormatting>
  <conditionalFormatting sqref="L325:M381">
    <cfRule type="containsText" dxfId="25" priority="22" operator="containsText" text="no requiere">
      <formula>NOT(ISERROR(SEARCH("no requiere",L325)))</formula>
    </cfRule>
  </conditionalFormatting>
  <conditionalFormatting sqref="L384:M451">
    <cfRule type="containsText" dxfId="24" priority="21" operator="containsText" text="no requiere">
      <formula>NOT(ISERROR(SEARCH("no requiere",L384)))</formula>
    </cfRule>
  </conditionalFormatting>
  <conditionalFormatting sqref="L52:N249">
    <cfRule type="containsText" dxfId="23" priority="25" operator="containsText" text="no requiere">
      <formula>NOT(ISERROR(SEARCH("no requiere",L52)))</formula>
    </cfRule>
  </conditionalFormatting>
  <conditionalFormatting sqref="L452:N1048576">
    <cfRule type="containsText" dxfId="22" priority="20" operator="containsText" text="no requiere">
      <formula>NOT(ISERROR(SEARCH("no requiere",L452)))</formula>
    </cfRule>
  </conditionalFormatting>
  <conditionalFormatting sqref="M2:N51">
    <cfRule type="containsText" dxfId="21" priority="28" operator="containsText" text="no requiere">
      <formula>NOT(ISERROR(SEARCH("no requiere",M2)))</formula>
    </cfRule>
  </conditionalFormatting>
  <conditionalFormatting sqref="M251:N269">
    <cfRule type="containsText" dxfId="20" priority="24" operator="containsText" text="no requiere">
      <formula>NOT(ISERROR(SEARCH("no requiere",M251)))</formula>
    </cfRule>
  </conditionalFormatting>
  <conditionalFormatting sqref="O110:Q142">
    <cfRule type="containsText" dxfId="19" priority="17" operator="containsText" text="no requiere">
      <formula>NOT(ISERROR(SEARCH("no requiere",O110)))</formula>
    </cfRule>
  </conditionalFormatting>
  <conditionalFormatting sqref="O2:X60">
    <cfRule type="containsText" dxfId="18" priority="14" operator="containsText" text="no requiere">
      <formula>NOT(ISERROR(SEARCH("no requiere",O2)))</formula>
    </cfRule>
  </conditionalFormatting>
  <conditionalFormatting sqref="Q62:Q106">
    <cfRule type="containsText" dxfId="17" priority="18" operator="containsText" text="no requiere">
      <formula>NOT(ISERROR(SEARCH("no requiere",Q62)))</formula>
    </cfRule>
  </conditionalFormatting>
  <conditionalFormatting sqref="Q145:Q245">
    <cfRule type="containsText" dxfId="16" priority="16" operator="containsText" text="no requiere">
      <formula>NOT(ISERROR(SEARCH("no requiere",Q145)))</formula>
    </cfRule>
  </conditionalFormatting>
  <conditionalFormatting sqref="Q252:Q295">
    <cfRule type="containsText" dxfId="15" priority="15" operator="containsText" text="no requiere">
      <formula>NOT(ISERROR(SEARCH("no requiere",Q252)))</formula>
    </cfRule>
  </conditionalFormatting>
  <conditionalFormatting sqref="Q1:R1 X1:XFD1 K59 Q61:X61 V62:X74 O63:P107 V75:Y76 V77:X84 R85:X85 R86 R87:T106 Q107:T109 R110:T122 R123:X124 R125 R126:T142 V126:X145 P143 Q143:T144 O145 R145:T197 V146:Y146 O146:P250 V147 X147:Y147 V148:X197 R198:X199 V200:X206 R200:T245 V207:Y208 V209 X209:Y209 V210:X251 Q246:T251 P251 R252:X253 O252:P1048576 V254:X265 R254:T295 V266:Y266 V267:V352 W269:X372 Q296:T352 Q353:V372 Q373:Y1048576">
    <cfRule type="containsText" dxfId="14" priority="48" operator="containsText" text="no requiere">
      <formula>NOT(ISERROR(SEARCH("no requiere",K1)))</formula>
    </cfRule>
  </conditionalFormatting>
  <conditionalFormatting sqref="R62:U84">
    <cfRule type="containsText" dxfId="13" priority="12" operator="containsText" text="no requiere">
      <formula>NOT(ISERROR(SEARCH("no requiere",R62)))</formula>
    </cfRule>
  </conditionalFormatting>
  <conditionalFormatting sqref="U126:U197">
    <cfRule type="containsText" dxfId="12" priority="10" operator="containsText" text="no requiere">
      <formula>NOT(ISERROR(SEARCH("no requiere",U126)))</formula>
    </cfRule>
  </conditionalFormatting>
  <conditionalFormatting sqref="U200:U251">
    <cfRule type="containsText" dxfId="11" priority="9" operator="containsText" text="no requiere">
      <formula>NOT(ISERROR(SEARCH("no requiere",U200)))</formula>
    </cfRule>
  </conditionalFormatting>
  <conditionalFormatting sqref="U254:U352">
    <cfRule type="containsText" dxfId="10" priority="8" operator="containsText" text="no requiere">
      <formula>NOT(ISERROR(SEARCH("no requiere",U254)))</formula>
    </cfRule>
  </conditionalFormatting>
  <conditionalFormatting sqref="U87:X122">
    <cfRule type="containsText" dxfId="9" priority="11" operator="containsText" text="no requiere">
      <formula>NOT(ISERROR(SEARCH("no requiere",U87)))</formula>
    </cfRule>
  </conditionalFormatting>
  <conditionalFormatting sqref="Y2:Y74">
    <cfRule type="containsText" dxfId="8" priority="13" operator="containsText" text="no requiere">
      <formula>NOT(ISERROR(SEARCH("no requiere",Y2)))</formula>
    </cfRule>
  </conditionalFormatting>
  <conditionalFormatting sqref="Y77:Y145">
    <cfRule type="containsText" dxfId="7" priority="7" operator="containsText" text="no requiere">
      <formula>NOT(ISERROR(SEARCH("no requiere",Y77)))</formula>
    </cfRule>
  </conditionalFormatting>
  <conditionalFormatting sqref="Y148:Y206">
    <cfRule type="containsText" dxfId="6" priority="6" operator="containsText" text="no requiere">
      <formula>NOT(ISERROR(SEARCH("no requiere",Y148)))</formula>
    </cfRule>
  </conditionalFormatting>
  <conditionalFormatting sqref="Y210:Y265">
    <cfRule type="containsText" dxfId="5" priority="5" operator="containsText" text="no requiere">
      <formula>NOT(ISERROR(SEARCH("no requiere",Y210)))</formula>
    </cfRule>
  </conditionalFormatting>
  <conditionalFormatting sqref="Y267:Y372">
    <cfRule type="containsText" dxfId="4" priority="4" operator="containsText" text="no requiere">
      <formula>NOT(ISERROR(SEARCH("no requiere",Y267)))</formula>
    </cfRule>
  </conditionalFormatting>
  <conditionalFormatting sqref="Z2:XFD1048576">
    <cfRule type="containsText" dxfId="3" priority="3" operator="containsText" text="no requiere">
      <formula>NOT(ISERROR(SEARCH("no requiere",Z2)))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R44" sqref="R44"/>
    </sheetView>
  </sheetViews>
  <sheetFormatPr defaultColWidth="10.875" defaultRowHeight="15.95"/>
  <cols>
    <col min="1" max="1" width="46" style="17" bestFit="1" customWidth="1"/>
    <col min="2" max="9" width="10.875" style="3"/>
    <col min="10" max="10" width="10.875" style="220"/>
    <col min="11" max="16384" width="10.875" style="3"/>
  </cols>
  <sheetData>
    <row r="1" spans="1:10">
      <c r="A1" s="16" t="s">
        <v>1244</v>
      </c>
      <c r="E1" s="3" t="s">
        <v>3213</v>
      </c>
      <c r="F1" s="115" t="s">
        <v>3214</v>
      </c>
      <c r="G1" s="115" t="s">
        <v>3215</v>
      </c>
      <c r="J1" s="219" t="s">
        <v>3216</v>
      </c>
    </row>
    <row r="2" spans="1:10">
      <c r="A2" s="228" t="s">
        <v>3217</v>
      </c>
      <c r="E2" s="3" t="s">
        <v>1252</v>
      </c>
      <c r="F2" s="115" t="s">
        <v>3218</v>
      </c>
      <c r="G2" s="115" t="s">
        <v>3219</v>
      </c>
      <c r="H2" s="115" t="s">
        <v>3220</v>
      </c>
      <c r="J2" s="218" t="s">
        <v>3221</v>
      </c>
    </row>
    <row r="3" spans="1:10">
      <c r="A3" s="17" t="s">
        <v>2834</v>
      </c>
      <c r="G3" s="115" t="s">
        <v>3222</v>
      </c>
      <c r="H3" s="115" t="s">
        <v>3223</v>
      </c>
      <c r="J3" s="218" t="s">
        <v>3224</v>
      </c>
    </row>
    <row r="4" spans="1:10">
      <c r="A4" s="77" t="s">
        <v>1369</v>
      </c>
      <c r="G4" s="115" t="s">
        <v>3225</v>
      </c>
      <c r="H4" s="115"/>
      <c r="J4" s="218" t="s">
        <v>3226</v>
      </c>
    </row>
    <row r="5" spans="1:10">
      <c r="A5" s="77" t="s">
        <v>1370</v>
      </c>
      <c r="J5" s="218" t="s">
        <v>3227</v>
      </c>
    </row>
    <row r="6" spans="1:10">
      <c r="A6" s="77" t="s">
        <v>1488</v>
      </c>
      <c r="J6" s="218" t="s">
        <v>3228</v>
      </c>
    </row>
    <row r="7" spans="1:10">
      <c r="A7" s="77" t="s">
        <v>31</v>
      </c>
      <c r="J7" s="218" t="s">
        <v>3229</v>
      </c>
    </row>
    <row r="8" spans="1:10">
      <c r="A8" s="77" t="s">
        <v>1818</v>
      </c>
      <c r="J8" s="218" t="s">
        <v>3230</v>
      </c>
    </row>
    <row r="9" spans="1:10">
      <c r="A9" s="19" t="s">
        <v>1375</v>
      </c>
      <c r="E9" s="22" t="s">
        <v>1376</v>
      </c>
      <c r="J9" s="218" t="s">
        <v>3231</v>
      </c>
    </row>
    <row r="10" spans="1:10">
      <c r="A10" s="227" t="s">
        <v>1630</v>
      </c>
      <c r="E10" s="22" t="s">
        <v>1402</v>
      </c>
      <c r="J10" s="223" t="s">
        <v>3232</v>
      </c>
    </row>
    <row r="11" spans="1:10">
      <c r="A11" s="229" t="s">
        <v>3233</v>
      </c>
      <c r="E11" s="22" t="s">
        <v>1393</v>
      </c>
      <c r="J11" s="223" t="s">
        <v>3234</v>
      </c>
    </row>
    <row r="12" spans="1:10">
      <c r="A12" s="225" t="s">
        <v>3235</v>
      </c>
      <c r="E12" s="22" t="s">
        <v>1588</v>
      </c>
      <c r="J12" s="223" t="s">
        <v>3236</v>
      </c>
    </row>
    <row r="13" spans="1:10">
      <c r="A13" s="227" t="s">
        <v>1741</v>
      </c>
      <c r="E13" s="22" t="s">
        <v>1412</v>
      </c>
      <c r="J13" s="223" t="s">
        <v>3237</v>
      </c>
    </row>
    <row r="14" spans="1:10">
      <c r="A14" s="225" t="s">
        <v>2255</v>
      </c>
      <c r="J14" s="223" t="s">
        <v>3238</v>
      </c>
    </row>
    <row r="15" spans="1:10">
      <c r="A15" s="225" t="s">
        <v>2295</v>
      </c>
      <c r="J15" s="223" t="s">
        <v>3239</v>
      </c>
    </row>
    <row r="16" spans="1:10">
      <c r="A16" s="225" t="s">
        <v>2444</v>
      </c>
      <c r="G16" s="230">
        <v>0</v>
      </c>
      <c r="J16" s="223" t="s">
        <v>3240</v>
      </c>
    </row>
    <row r="17" spans="1:10">
      <c r="A17" s="227" t="s">
        <v>3041</v>
      </c>
      <c r="G17" s="230">
        <v>0.25</v>
      </c>
    </row>
    <row r="18" spans="1:10">
      <c r="A18" s="17" t="s">
        <v>1438</v>
      </c>
      <c r="G18" s="230">
        <v>0.5</v>
      </c>
      <c r="J18" s="231"/>
    </row>
    <row r="19" spans="1:10">
      <c r="A19" s="227" t="s">
        <v>2763</v>
      </c>
      <c r="G19" s="230">
        <v>0.75</v>
      </c>
      <c r="J19" s="221"/>
    </row>
    <row r="20" spans="1:10">
      <c r="A20" s="227" t="s">
        <v>1857</v>
      </c>
      <c r="G20" s="230">
        <v>1</v>
      </c>
      <c r="J20" s="222"/>
    </row>
    <row r="21" spans="1:10">
      <c r="A21" s="17" t="s">
        <v>2567</v>
      </c>
    </row>
    <row r="22" spans="1:10">
      <c r="A22" s="17" t="s">
        <v>2624</v>
      </c>
    </row>
    <row r="23" spans="1:10">
      <c r="A23" s="227" t="s">
        <v>1634</v>
      </c>
    </row>
    <row r="24" spans="1:10">
      <c r="A24" s="18" t="s">
        <v>2502</v>
      </c>
    </row>
    <row r="25" spans="1:10">
      <c r="A25" s="225" t="s">
        <v>2261</v>
      </c>
    </row>
    <row r="26" spans="1:10">
      <c r="A26" s="225" t="s">
        <v>2289</v>
      </c>
    </row>
    <row r="27" spans="1:10">
      <c r="A27" s="18" t="s">
        <v>2788</v>
      </c>
    </row>
    <row r="28" spans="1:10">
      <c r="A28" s="17" t="s">
        <v>1602</v>
      </c>
    </row>
    <row r="29" spans="1:10">
      <c r="A29" s="227" t="s">
        <v>3241</v>
      </c>
    </row>
    <row r="30" spans="1:10">
      <c r="A30" s="225" t="s">
        <v>3242</v>
      </c>
    </row>
    <row r="31" spans="1:10">
      <c r="A31" s="225" t="s">
        <v>3243</v>
      </c>
    </row>
    <row r="32" spans="1:10">
      <c r="A32" s="225" t="s">
        <v>3244</v>
      </c>
    </row>
    <row r="33" spans="1:1">
      <c r="A33" s="227" t="s">
        <v>3002</v>
      </c>
    </row>
    <row r="34" spans="1:1">
      <c r="A34" s="227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5" t="s">
        <v>3245</v>
      </c>
    </row>
    <row r="41" spans="1:1">
      <c r="A41" s="225" t="s">
        <v>3246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7" t="s">
        <v>2972</v>
      </c>
    </row>
    <row r="47" spans="1:1">
      <c r="A47" s="17" t="s">
        <v>1371</v>
      </c>
    </row>
  </sheetData>
  <sheetProtection algorithmName="SHA-512" hashValue="TX9jdHhIN/uDC1rcLHB+yPXrW4WXq4AWj0RvQZ2P7s6x90riuFD7xMSDw8DRvaJz+9e3uRCcWjfCSAqIHe+eYA==" saltValue="kSUHbnENUNbVYFpJJrIQo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3247</v>
      </c>
    </row>
    <row r="2" spans="1:9">
      <c r="A2" s="88">
        <v>97</v>
      </c>
      <c r="B2" s="86" t="s">
        <v>3248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3249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3250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3251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3252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3253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3254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3255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3256</v>
      </c>
      <c r="D18" s="87" t="s">
        <v>3256</v>
      </c>
    </row>
    <row r="19" spans="1:7">
      <c r="A19" s="88">
        <v>1996</v>
      </c>
      <c r="B19" s="86" t="s">
        <v>3257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3258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3259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3260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3261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3262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3261</v>
      </c>
      <c r="D36" s="87" t="s">
        <v>91</v>
      </c>
      <c r="E36" s="87" t="s">
        <v>59</v>
      </c>
    </row>
    <row r="37" spans="1:6">
      <c r="A37" s="88">
        <v>3642</v>
      </c>
      <c r="B37" s="86" t="s">
        <v>3263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3264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3265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3266</v>
      </c>
      <c r="D49" s="87" t="s">
        <v>44</v>
      </c>
      <c r="E49" s="87" t="s">
        <v>48</v>
      </c>
    </row>
    <row r="50" spans="1:7">
      <c r="A50" s="88">
        <v>4533</v>
      </c>
      <c r="B50" s="86" t="s">
        <v>3267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3268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3269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3253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3267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3270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3271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3272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3273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3274</v>
      </c>
      <c r="D61" s="87" t="s">
        <v>49</v>
      </c>
      <c r="E61" s="87" t="s">
        <v>70</v>
      </c>
    </row>
    <row r="62" spans="1:7">
      <c r="A62" s="88">
        <v>5703</v>
      </c>
      <c r="B62" s="86" t="s">
        <v>3275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3276</v>
      </c>
      <c r="D63" s="87" t="s">
        <v>76</v>
      </c>
      <c r="E63" s="87" t="s">
        <v>72</v>
      </c>
    </row>
    <row r="64" spans="1:7">
      <c r="A64" s="88">
        <v>5921</v>
      </c>
      <c r="B64" s="86" t="s">
        <v>3277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3278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3279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3258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3280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3281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3282</v>
      </c>
      <c r="D73" s="87" t="s">
        <v>169</v>
      </c>
      <c r="E73" s="87" t="s">
        <v>72</v>
      </c>
    </row>
    <row r="74" spans="1:7">
      <c r="A74" s="88">
        <v>8001</v>
      </c>
      <c r="B74" s="86" t="s">
        <v>3283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3284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3252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3285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3286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3287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3288</v>
      </c>
      <c r="D89" s="87" t="s">
        <v>55</v>
      </c>
      <c r="E89" s="87" t="s">
        <v>63</v>
      </c>
    </row>
    <row r="90" spans="1:14">
      <c r="A90" s="88">
        <v>10073</v>
      </c>
      <c r="B90" s="86" t="s">
        <v>3254</v>
      </c>
      <c r="D90" s="87" t="s">
        <v>48</v>
      </c>
      <c r="E90" s="87" t="s">
        <v>46</v>
      </c>
    </row>
    <row r="91" spans="1:14">
      <c r="A91" s="88">
        <v>10196</v>
      </c>
      <c r="B91" s="86" t="s">
        <v>3289</v>
      </c>
      <c r="D91" s="87" t="s">
        <v>45</v>
      </c>
      <c r="E91" s="87" t="s">
        <v>70</v>
      </c>
    </row>
    <row r="92" spans="1:14">
      <c r="A92" s="88">
        <v>10248</v>
      </c>
      <c r="B92" s="86" t="s">
        <v>3290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3291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3268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3292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3293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3252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3294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3295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3296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3297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3298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3299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3300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3301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3302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3252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3303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3304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3305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3306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3307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8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hidden="1" customWidth="1"/>
    <col min="19" max="20" width="8.875" style="91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8" t="str">
        <f>IFERROR(VLOOKUP(B3,Matricula!A:B,2,0), "INGRESE RBD CORRECTO")</f>
        <v>INGRESE RBD CORRECTO</v>
      </c>
      <c r="C2" s="238"/>
      <c r="D2" s="238"/>
      <c r="E2" s="238"/>
      <c r="F2" s="238"/>
      <c r="G2" s="238"/>
      <c r="H2" s="238"/>
      <c r="I2" s="238"/>
      <c r="J2" s="238"/>
      <c r="R2" s="5"/>
      <c r="S2" s="57"/>
      <c r="T2" s="57"/>
    </row>
    <row r="3" spans="1:22" ht="65.099999999999994" customHeight="1">
      <c r="A3" s="127" t="s">
        <v>26</v>
      </c>
      <c r="B3" s="135"/>
      <c r="C3" s="241" t="s">
        <v>27</v>
      </c>
      <c r="D3" s="241"/>
      <c r="E3" s="244" t="str">
        <f>IFERROR(VLOOKUP(B3,Matricula!1:1048576,MATCH(Matricula!B1,Matricula!2:2,0),FALSE),"INGRESE RBD CORRECTO")</f>
        <v>INGRESE RBD CORRECTO</v>
      </c>
      <c r="F3" s="245"/>
      <c r="G3" s="241" t="s">
        <v>28</v>
      </c>
      <c r="H3" s="241"/>
      <c r="I3" s="242"/>
      <c r="J3" s="243"/>
      <c r="R3" s="5"/>
      <c r="S3" s="57"/>
      <c r="T3" s="57"/>
    </row>
    <row r="4" spans="1:22" ht="54.95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  <c r="R4" s="5"/>
      <c r="S4" s="57"/>
      <c r="T4" s="57"/>
    </row>
    <row r="5" spans="1:22" ht="290.10000000000002" customHeight="1">
      <c r="A5" s="239" t="s">
        <v>29</v>
      </c>
      <c r="B5" s="240" t="s">
        <v>30</v>
      </c>
      <c r="C5" s="241"/>
      <c r="D5" s="241"/>
      <c r="E5" s="241"/>
      <c r="F5" s="241"/>
      <c r="G5" s="241"/>
      <c r="H5" s="241"/>
      <c r="I5" s="241"/>
      <c r="J5" s="241"/>
      <c r="L5"/>
      <c r="R5"/>
      <c r="S5"/>
      <c r="T5"/>
    </row>
    <row r="6" spans="1:22" ht="206.1" customHeight="1">
      <c r="A6" s="239"/>
      <c r="B6" s="241"/>
      <c r="C6" s="241"/>
      <c r="D6" s="241"/>
      <c r="E6" s="241"/>
      <c r="F6" s="241"/>
      <c r="G6" s="241"/>
      <c r="H6" s="241"/>
      <c r="I6" s="241"/>
      <c r="J6" s="241"/>
      <c r="L6"/>
      <c r="R6"/>
      <c r="S6"/>
      <c r="T6"/>
    </row>
    <row r="7" spans="1:22" ht="30" customHeight="1" thickBot="1">
      <c r="A7" s="232"/>
      <c r="B7" s="232"/>
      <c r="C7" s="232"/>
      <c r="D7" s="234"/>
      <c r="E7" s="234"/>
      <c r="F7" s="234"/>
      <c r="G7" s="234"/>
      <c r="H7" s="234"/>
      <c r="I7" s="234"/>
      <c r="J7" s="234"/>
      <c r="R7"/>
      <c r="S7"/>
      <c r="T7"/>
      <c r="V7" s="110"/>
    </row>
    <row r="8" spans="1:22" customFormat="1" ht="29.1" customHeight="1" thickBot="1">
      <c r="A8" s="235" t="s">
        <v>31</v>
      </c>
      <c r="B8" s="236"/>
      <c r="C8" s="237"/>
      <c r="I8" s="112" t="s">
        <v>32</v>
      </c>
      <c r="J8" s="143">
        <f>SUM(J11:J5230)</f>
        <v>0</v>
      </c>
      <c r="N8" s="76"/>
      <c r="O8" s="113"/>
      <c r="R8" s="100"/>
      <c r="S8" s="91"/>
      <c r="T8" s="91"/>
    </row>
    <row r="9" spans="1:22" customFormat="1" ht="15.95" customHeight="1">
      <c r="A9" s="232"/>
      <c r="B9" s="232"/>
      <c r="C9" s="232"/>
      <c r="D9" s="233"/>
      <c r="E9" s="233"/>
      <c r="F9" s="233"/>
      <c r="G9" s="233"/>
      <c r="H9" s="233"/>
      <c r="I9" s="233"/>
      <c r="J9" s="233"/>
      <c r="R9" s="100"/>
      <c r="S9" s="91"/>
      <c r="T9" s="91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101"/>
      <c r="S10" s="92"/>
      <c r="T10" s="92"/>
    </row>
    <row r="11" spans="1:22" s="95" customFormat="1">
      <c r="A11" s="101" t="str" cm="1">
        <f t="array" aca="1" ref="A11:C92" ca="1">INDIRECT(ESPECIALIDAD)</f>
        <v>MÁQUINAS Y EQUIPOS</v>
      </c>
      <c r="B11" s="101" t="str">
        <f ca="1"/>
        <v>Cámara de germinación</v>
      </c>
      <c r="C11" s="101" t="str">
        <f ca="1"/>
        <v>E</v>
      </c>
      <c r="D11" s="93"/>
      <c r="E11" s="93"/>
      <c r="F11" s="93"/>
      <c r="G11" s="93"/>
      <c r="H11" s="93"/>
      <c r="I11" s="93"/>
      <c r="J11" s="117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Equipo de fertirriego</v>
      </c>
      <c r="C12" s="100" t="str">
        <f ca="1"/>
        <v>E</v>
      </c>
      <c r="E12" s="93"/>
      <c r="F12" s="93"/>
      <c r="J12" s="117">
        <f t="shared" ref="J12:J75" si="0">H12*I12</f>
        <v>0</v>
      </c>
      <c r="S12" s="92" t="str">
        <f t="shared" ref="S12:S74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>Equipo programador de riego</v>
      </c>
      <c r="C13" s="100" t="str">
        <f ca="1"/>
        <v>E</v>
      </c>
      <c r="E13" s="93"/>
      <c r="F13" s="93"/>
      <c r="J13" s="117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MÁQUINAS Y EQUIPOS</v>
      </c>
      <c r="B14" s="100" t="str">
        <f ca="1"/>
        <v xml:space="preserve">Mezcladora de alimentos </v>
      </c>
      <c r="C14" s="100" t="str">
        <f ca="1"/>
        <v>E</v>
      </c>
      <c r="E14" s="93"/>
      <c r="F14" s="93"/>
      <c r="J14" s="117">
        <f t="shared" si="0"/>
        <v>0</v>
      </c>
      <c r="S14" s="92" t="str">
        <f t="shared" ca="1" si="1"/>
        <v>MÁQUINAS Y EQUIPOS</v>
      </c>
    </row>
    <row r="15" spans="1:22">
      <c r="A15" s="100" t="str">
        <f ca="1"/>
        <v>MÁQUINAS Y EQUIPOS</v>
      </c>
      <c r="B15" s="100" t="str">
        <f ca="1"/>
        <v>Motocultivador o tractor</v>
      </c>
      <c r="C15" s="100" t="str">
        <f ca="1"/>
        <v>E</v>
      </c>
      <c r="E15" s="93"/>
      <c r="F15" s="93"/>
      <c r="J15" s="117">
        <f t="shared" si="0"/>
        <v>0</v>
      </c>
      <c r="S15" s="92" t="str">
        <f t="shared" ca="1" si="1"/>
        <v>MÁQUINAS Y EQUIPOS</v>
      </c>
    </row>
    <row r="16" spans="1:22">
      <c r="A16" s="100" t="str">
        <f ca="1"/>
        <v>MÁQUINAS Y EQUIPOS</v>
      </c>
      <c r="B16" s="100" t="str">
        <f ca="1"/>
        <v>Sistema de control del ambiente</v>
      </c>
      <c r="C16" s="100" t="str">
        <f ca="1"/>
        <v>E</v>
      </c>
      <c r="E16" s="93"/>
      <c r="F16" s="93"/>
      <c r="J16" s="117">
        <f t="shared" si="0"/>
        <v>0</v>
      </c>
      <c r="S16" s="92" t="str">
        <f t="shared" ca="1" si="1"/>
        <v>MÁQUINAS Y EQUIPOS</v>
      </c>
    </row>
    <row r="17" spans="1:19">
      <c r="A17" s="100" t="str">
        <f ca="1"/>
        <v>MÁQUINAS Y EQUIPOS</v>
      </c>
      <c r="B17" s="100" t="str">
        <f ca="1"/>
        <v xml:space="preserve">Sistema de riego tecnificado por gravedad y presurizado </v>
      </c>
      <c r="C17" s="100" t="str">
        <f ca="1"/>
        <v>E</v>
      </c>
      <c r="E17" s="93"/>
      <c r="F17" s="93"/>
      <c r="J17" s="117">
        <f t="shared" si="0"/>
        <v>0</v>
      </c>
      <c r="S17" s="92" t="str">
        <f t="shared" ca="1" si="1"/>
        <v>MÁQUINAS Y EQUIPOS</v>
      </c>
    </row>
    <row r="18" spans="1:19">
      <c r="A18" s="100" t="str">
        <f ca="1"/>
        <v>MÁQUINAS Y EQUIPOS</v>
      </c>
      <c r="B18" s="100" t="str">
        <f ca="1"/>
        <v xml:space="preserve">Sistema eléctrico para calefacción de cama caliente </v>
      </c>
      <c r="C18" s="100" t="str">
        <f ca="1"/>
        <v>E</v>
      </c>
      <c r="E18" s="93"/>
      <c r="F18" s="93"/>
      <c r="J18" s="117">
        <f t="shared" si="0"/>
        <v>0</v>
      </c>
      <c r="S18" s="92" t="str">
        <f t="shared" ca="1" si="1"/>
        <v>MÁQUINAS Y EQUIPOS</v>
      </c>
    </row>
    <row r="19" spans="1:19">
      <c r="A19" s="100" t="str">
        <f ca="1"/>
        <v>MÁQUINAS Y EQUIPOS</v>
      </c>
      <c r="B19" s="100" t="str">
        <f ca="1"/>
        <v>Cerco eléctrico</v>
      </c>
      <c r="C19" s="100" t="str">
        <f ca="1"/>
        <v>E</v>
      </c>
      <c r="E19" s="93"/>
      <c r="F19" s="93"/>
      <c r="J19" s="117">
        <f t="shared" si="0"/>
        <v>0</v>
      </c>
      <c r="S19" s="92" t="str">
        <f t="shared" ca="1" si="1"/>
        <v>MÁQUINAS Y EQUIPOS</v>
      </c>
    </row>
    <row r="20" spans="1:19" ht="15.95" customHeight="1">
      <c r="A20" s="100" t="str">
        <f ca="1"/>
        <v>MÁQUINAS Y EQUIPOS</v>
      </c>
      <c r="B20" s="100" t="str">
        <f ca="1"/>
        <v xml:space="preserve">Equipo de frío </v>
      </c>
      <c r="C20" s="100" t="str">
        <f ca="1"/>
        <v>E</v>
      </c>
      <c r="E20" s="93"/>
      <c r="F20" s="93"/>
      <c r="J20" s="117">
        <f t="shared" si="0"/>
        <v>0</v>
      </c>
      <c r="S20" s="92" t="str">
        <f t="shared" ca="1" si="1"/>
        <v>MÁQUINAS Y EQUIPOS</v>
      </c>
    </row>
    <row r="21" spans="1:19">
      <c r="A21" s="100" t="str">
        <f ca="1"/>
        <v>MÁQUINAS Y EQUIPOS</v>
      </c>
      <c r="B21" s="100" t="str">
        <f ca="1"/>
        <v>Equipo de ordeña</v>
      </c>
      <c r="C21" s="100" t="str">
        <f ca="1"/>
        <v>E</v>
      </c>
      <c r="E21" s="93"/>
      <c r="F21" s="93"/>
      <c r="J21" s="117">
        <f t="shared" si="0"/>
        <v>0</v>
      </c>
      <c r="S21" s="92" t="str">
        <f t="shared" ca="1" si="1"/>
        <v>MÁQUINAS Y EQUIPOS</v>
      </c>
    </row>
    <row r="22" spans="1:19">
      <c r="A22" s="100" t="str">
        <f ca="1"/>
        <v>MÁQUINAS Y EQUIPOS</v>
      </c>
      <c r="B22" s="100" t="str">
        <f ca="1"/>
        <v>Henificadora</v>
      </c>
      <c r="C22" s="100" t="str">
        <f ca="1"/>
        <v>E</v>
      </c>
      <c r="E22" s="93"/>
      <c r="F22" s="93"/>
      <c r="J22" s="117">
        <f t="shared" si="0"/>
        <v>0</v>
      </c>
      <c r="S22" s="92" t="str">
        <f t="shared" ca="1" si="1"/>
        <v>MÁQUINAS Y EQUIPOS</v>
      </c>
    </row>
    <row r="23" spans="1:19">
      <c r="A23" s="100" t="str">
        <f ca="1"/>
        <v>MÁQUINAS Y EQUIPOS</v>
      </c>
      <c r="B23" s="100" t="str">
        <f ca="1"/>
        <v>Horno secador</v>
      </c>
      <c r="C23" s="100" t="str">
        <f ca="1"/>
        <v>E</v>
      </c>
      <c r="E23" s="93"/>
      <c r="F23" s="93"/>
      <c r="J23" s="117">
        <f t="shared" si="0"/>
        <v>0</v>
      </c>
      <c r="S23" s="92" t="str">
        <f t="shared" ca="1" si="1"/>
        <v>MÁQUINAS Y EQUIPOS</v>
      </c>
    </row>
    <row r="24" spans="1:19" ht="15.95" customHeight="1">
      <c r="A24" s="100" t="str">
        <f ca="1"/>
        <v>MÁQUINAS Y EQUIPOS</v>
      </c>
      <c r="B24" s="100" t="str">
        <f ca="1"/>
        <v>Lector aretes electrónicos</v>
      </c>
      <c r="C24" s="100" t="str">
        <f ca="1"/>
        <v>E</v>
      </c>
      <c r="E24" s="93"/>
      <c r="F24" s="93"/>
      <c r="J24" s="117">
        <f t="shared" si="0"/>
        <v>0</v>
      </c>
      <c r="S24" s="92" t="str">
        <f t="shared" ca="1" si="1"/>
        <v>MÁQUINAS Y EQUIPOS</v>
      </c>
    </row>
    <row r="25" spans="1:19">
      <c r="A25" s="100" t="str">
        <f ca="1"/>
        <v>INSTRUMENTOS</v>
      </c>
      <c r="B25" s="100" t="str">
        <f ca="1"/>
        <v>Balanza de alimentos</v>
      </c>
      <c r="C25" s="100" t="str">
        <f ca="1"/>
        <v>E</v>
      </c>
      <c r="E25" s="93"/>
      <c r="F25" s="93"/>
      <c r="J25" s="117">
        <f t="shared" si="0"/>
        <v>0</v>
      </c>
      <c r="S25" s="92" t="str">
        <f t="shared" ca="1" si="1"/>
        <v>INSTRUMENTOS</v>
      </c>
    </row>
    <row r="26" spans="1:19">
      <c r="A26" s="100" t="str">
        <f ca="1"/>
        <v>INSTRUMENTOS</v>
      </c>
      <c r="B26" s="100" t="str">
        <f ca="1"/>
        <v xml:space="preserve">Balanza digital de laboratorio </v>
      </c>
      <c r="C26" s="100" t="str">
        <f ca="1"/>
        <v>G/5</v>
      </c>
      <c r="E26" s="93"/>
      <c r="F26" s="93"/>
      <c r="J26" s="117">
        <f t="shared" si="0"/>
        <v>0</v>
      </c>
      <c r="S26" s="92" t="str">
        <f t="shared" ca="1" si="1"/>
        <v>INSTRUMENTOS</v>
      </c>
    </row>
    <row r="27" spans="1:19">
      <c r="A27" s="100" t="str">
        <f ca="1"/>
        <v>INSTRUMENTOS</v>
      </c>
      <c r="B27" s="100" t="str">
        <f ca="1"/>
        <v>Balanza pesaje animal</v>
      </c>
      <c r="C27" s="100" t="str">
        <f ca="1"/>
        <v>E</v>
      </c>
      <c r="E27" s="93"/>
      <c r="F27" s="93"/>
      <c r="J27" s="117">
        <f t="shared" si="0"/>
        <v>0</v>
      </c>
      <c r="S27" s="92" t="str">
        <f t="shared" ca="1" si="1"/>
        <v>INSTRUMENTOS</v>
      </c>
    </row>
    <row r="28" spans="1:19" ht="15.95" customHeight="1">
      <c r="A28" s="100" t="str">
        <f ca="1"/>
        <v>INSTRUMENTOS</v>
      </c>
      <c r="B28" s="100" t="str">
        <f ca="1"/>
        <v>Bandeja de evaporación</v>
      </c>
      <c r="C28" s="100" t="str">
        <f ca="1"/>
        <v>E</v>
      </c>
      <c r="E28" s="93"/>
      <c r="F28" s="93"/>
      <c r="J28" s="117">
        <f t="shared" si="0"/>
        <v>0</v>
      </c>
      <c r="S28" s="92" t="str">
        <f t="shared" ca="1" si="1"/>
        <v>INSTRUMENTOS</v>
      </c>
    </row>
    <row r="29" spans="1:19">
      <c r="A29" s="100" t="str">
        <f ca="1"/>
        <v>INSTRUMENTOS</v>
      </c>
      <c r="B29" s="100" t="str">
        <f ca="1"/>
        <v>Bloque de yeso con sensores eléctricos</v>
      </c>
      <c r="C29" s="100" t="str">
        <f ca="1"/>
        <v>G/5</v>
      </c>
      <c r="E29" s="93"/>
      <c r="F29" s="93"/>
      <c r="J29" s="117">
        <f t="shared" si="0"/>
        <v>0</v>
      </c>
      <c r="S29" s="92" t="str">
        <f t="shared" ca="1" si="1"/>
        <v>INSTRUMENTOS</v>
      </c>
    </row>
    <row r="30" spans="1:19">
      <c r="A30" s="100" t="str">
        <f ca="1"/>
        <v>INSTRUMENTOS</v>
      </c>
      <c r="B30" s="100" t="str">
        <f ca="1"/>
        <v>Caudalímetro</v>
      </c>
      <c r="C30" s="100" t="str">
        <f ca="1"/>
        <v>E</v>
      </c>
      <c r="E30" s="93"/>
      <c r="F30" s="93"/>
      <c r="J30" s="117">
        <f t="shared" si="0"/>
        <v>0</v>
      </c>
      <c r="S30" s="92" t="str">
        <f t="shared" ca="1" si="1"/>
        <v>INSTRUMENTOS</v>
      </c>
    </row>
    <row r="31" spans="1:19">
      <c r="A31" s="100" t="str">
        <f ca="1"/>
        <v>INSTRUMENTOS</v>
      </c>
      <c r="B31" s="100" t="str">
        <f ca="1"/>
        <v xml:space="preserve">Conductivímetro </v>
      </c>
      <c r="C31" s="100" t="str">
        <f ca="1"/>
        <v>E</v>
      </c>
      <c r="E31" s="93"/>
      <c r="F31" s="93"/>
      <c r="J31" s="117">
        <f t="shared" si="0"/>
        <v>0</v>
      </c>
      <c r="S31" s="92" t="str">
        <f t="shared" ca="1" si="1"/>
        <v>INSTRUMENTOS</v>
      </c>
    </row>
    <row r="32" spans="1:19">
      <c r="A32" s="100" t="str">
        <f ca="1"/>
        <v>INSTRUMENTOS</v>
      </c>
      <c r="B32" s="100" t="str">
        <f ca="1"/>
        <v>Cronómetro</v>
      </c>
      <c r="C32" s="100" t="str">
        <f ca="1"/>
        <v>G/5</v>
      </c>
      <c r="E32" s="93"/>
      <c r="F32" s="93"/>
      <c r="J32" s="117">
        <f t="shared" si="0"/>
        <v>0</v>
      </c>
      <c r="S32" s="92" t="str">
        <f t="shared" ca="1" si="1"/>
        <v>INSTRUMENTOS</v>
      </c>
    </row>
    <row r="33" spans="1:19">
      <c r="A33" s="100" t="str">
        <f ca="1"/>
        <v>INSTRUMENTOS</v>
      </c>
      <c r="B33" s="100" t="str">
        <f ca="1"/>
        <v>Densímetro</v>
      </c>
      <c r="C33" s="100" t="str">
        <f ca="1"/>
        <v>G/5</v>
      </c>
      <c r="E33" s="93"/>
      <c r="F33" s="93"/>
      <c r="J33" s="117">
        <f t="shared" si="0"/>
        <v>0</v>
      </c>
      <c r="S33" s="92" t="str">
        <f t="shared" ca="1" si="1"/>
        <v>INSTRUMENTOS</v>
      </c>
    </row>
    <row r="34" spans="1:19">
      <c r="A34" s="100" t="str">
        <f ca="1"/>
        <v>INSTRUMENTOS</v>
      </c>
      <c r="B34" s="100" t="str">
        <f ca="1"/>
        <v xml:space="preserve">Estación meteorológica digital </v>
      </c>
      <c r="C34" s="100" t="str">
        <f ca="1"/>
        <v>E</v>
      </c>
      <c r="E34" s="93"/>
      <c r="F34" s="93"/>
      <c r="J34" s="117">
        <f t="shared" si="0"/>
        <v>0</v>
      </c>
      <c r="S34" s="92" t="str">
        <f t="shared" ca="1" si="1"/>
        <v>INSTRUMENTOS</v>
      </c>
    </row>
    <row r="35" spans="1:19">
      <c r="A35" s="101" t="str">
        <f ca="1"/>
        <v>INSTRUMENTOS</v>
      </c>
      <c r="B35" s="101" t="str">
        <f ca="1"/>
        <v xml:space="preserve">GPS </v>
      </c>
      <c r="C35" s="101" t="str">
        <f ca="1"/>
        <v>E</v>
      </c>
      <c r="D35" s="93"/>
      <c r="E35" s="93"/>
      <c r="F35" s="93"/>
      <c r="G35" s="94"/>
      <c r="H35" s="93"/>
      <c r="I35" s="93"/>
      <c r="J35" s="117">
        <f t="shared" si="0"/>
        <v>0</v>
      </c>
      <c r="S35" s="92" t="str">
        <f t="shared" ca="1" si="1"/>
        <v>INSTRUMENTOS</v>
      </c>
    </row>
    <row r="36" spans="1:19">
      <c r="A36" s="101" t="str">
        <f ca="1"/>
        <v>INSTRUMENTOS</v>
      </c>
      <c r="B36" s="101" t="str">
        <f ca="1"/>
        <v>Higrómetro</v>
      </c>
      <c r="C36" s="101" t="str">
        <f ca="1"/>
        <v>G/10</v>
      </c>
      <c r="D36" s="93"/>
      <c r="E36" s="93"/>
      <c r="F36" s="93"/>
      <c r="G36" s="94"/>
      <c r="H36" s="93"/>
      <c r="I36" s="93"/>
      <c r="J36" s="117">
        <f t="shared" si="0"/>
        <v>0</v>
      </c>
      <c r="S36" s="92" t="str">
        <f t="shared" ca="1" si="1"/>
        <v>INSTRUMENTOS</v>
      </c>
    </row>
    <row r="37" spans="1:19">
      <c r="A37" s="101" t="str">
        <f ca="1"/>
        <v>INSTRUMENTOS</v>
      </c>
      <c r="B37" s="101" t="str">
        <f ca="1"/>
        <v>Medidor de distancia</v>
      </c>
      <c r="C37" s="101" t="str">
        <f ca="1"/>
        <v>E</v>
      </c>
      <c r="D37" s="93"/>
      <c r="E37" s="93"/>
      <c r="F37" s="93"/>
      <c r="G37" s="94"/>
      <c r="H37" s="93"/>
      <c r="I37" s="93"/>
      <c r="J37" s="117">
        <f t="shared" si="0"/>
        <v>0</v>
      </c>
      <c r="S37" s="92" t="str">
        <f t="shared" ca="1" si="1"/>
        <v>INSTRUMENTOS</v>
      </c>
    </row>
    <row r="38" spans="1:19">
      <c r="A38" s="101" t="str">
        <f ca="1"/>
        <v>INSTRUMENTOS</v>
      </c>
      <c r="B38" s="101" t="str">
        <f ca="1"/>
        <v>Nivel topográfico</v>
      </c>
      <c r="C38" s="101" t="str">
        <f ca="1"/>
        <v>E</v>
      </c>
      <c r="D38" s="93"/>
      <c r="E38" s="93"/>
      <c r="F38" s="93"/>
      <c r="G38" s="94"/>
      <c r="H38" s="93"/>
      <c r="I38" s="93"/>
      <c r="J38" s="117">
        <f t="shared" si="0"/>
        <v>0</v>
      </c>
      <c r="S38" s="92" t="str">
        <f t="shared" ca="1" si="1"/>
        <v>INSTRUMENTOS</v>
      </c>
    </row>
    <row r="39" spans="1:19">
      <c r="A39" s="101" t="str">
        <f ca="1"/>
        <v>INSTRUMENTOS</v>
      </c>
      <c r="B39" s="101" t="str">
        <f ca="1"/>
        <v>Phmetro digital</v>
      </c>
      <c r="C39" s="101" t="str">
        <f ca="1"/>
        <v>G/5</v>
      </c>
      <c r="D39" s="93"/>
      <c r="E39" s="93"/>
      <c r="F39" s="93"/>
      <c r="G39" s="94"/>
      <c r="H39" s="93"/>
      <c r="I39" s="93"/>
      <c r="J39" s="117">
        <f t="shared" si="0"/>
        <v>0</v>
      </c>
      <c r="S39" s="92" t="str">
        <f t="shared" ca="1" si="1"/>
        <v>INSTRUMENTOS</v>
      </c>
    </row>
    <row r="40" spans="1:19">
      <c r="A40" s="101" t="str">
        <f ca="1"/>
        <v>INSTRUMENTOS</v>
      </c>
      <c r="B40" s="101" t="str">
        <f ca="1"/>
        <v>Tensiómetro</v>
      </c>
      <c r="C40" s="101" t="str">
        <f ca="1"/>
        <v>G/5</v>
      </c>
      <c r="D40" s="93"/>
      <c r="E40" s="93"/>
      <c r="F40" s="93"/>
      <c r="G40" s="94"/>
      <c r="H40" s="93"/>
      <c r="I40" s="93"/>
      <c r="J40" s="117">
        <f t="shared" si="0"/>
        <v>0</v>
      </c>
      <c r="S40" s="92" t="str">
        <f t="shared" ca="1" si="1"/>
        <v>INSTRUMENTOS</v>
      </c>
    </row>
    <row r="41" spans="1:19">
      <c r="A41" s="101" t="str">
        <f ca="1"/>
        <v>INSTRUMENTOS</v>
      </c>
      <c r="B41" s="101" t="str">
        <f ca="1"/>
        <v xml:space="preserve">Termómetro ambiental </v>
      </c>
      <c r="C41" s="101" t="str">
        <f ca="1"/>
        <v>G/5</v>
      </c>
      <c r="D41" s="93"/>
      <c r="E41" s="93"/>
      <c r="F41" s="93"/>
      <c r="G41" s="94"/>
      <c r="H41" s="93"/>
      <c r="I41" s="93"/>
      <c r="J41" s="117">
        <f t="shared" si="0"/>
        <v>0</v>
      </c>
      <c r="S41" s="92" t="str">
        <f t="shared" ca="1" si="1"/>
        <v>INSTRUMENTOS</v>
      </c>
    </row>
    <row r="42" spans="1:19">
      <c r="A42" s="101" t="str">
        <f ca="1"/>
        <v>INSTRUMENTOS</v>
      </c>
      <c r="B42" s="101" t="str">
        <f ca="1"/>
        <v>Estetoscopio</v>
      </c>
      <c r="C42" s="101" t="str">
        <f ca="1"/>
        <v>G/5</v>
      </c>
      <c r="D42" s="93"/>
      <c r="E42" s="93"/>
      <c r="F42" s="93"/>
      <c r="G42" s="94"/>
      <c r="H42" s="93"/>
      <c r="I42" s="93"/>
      <c r="J42" s="117">
        <f t="shared" si="0"/>
        <v>0</v>
      </c>
      <c r="S42" s="92" t="str">
        <f t="shared" ca="1" si="1"/>
        <v>INSTRUMENTOS</v>
      </c>
    </row>
    <row r="43" spans="1:19">
      <c r="A43" s="101" t="str">
        <f ca="1"/>
        <v>INSTRUMENTOS</v>
      </c>
      <c r="B43" s="101" t="str">
        <f ca="1"/>
        <v>Instrumento para medir producción de pradera</v>
      </c>
      <c r="C43" s="101" t="str">
        <f ca="1"/>
        <v>G/5</v>
      </c>
      <c r="D43" s="93"/>
      <c r="E43" s="93"/>
      <c r="F43" s="93"/>
      <c r="G43" s="94"/>
      <c r="H43" s="93"/>
      <c r="I43" s="93"/>
      <c r="J43" s="117">
        <f t="shared" si="0"/>
        <v>0</v>
      </c>
      <c r="S43" s="92" t="str">
        <f t="shared" ca="1" si="1"/>
        <v>INSTRUMENTOS</v>
      </c>
    </row>
    <row r="44" spans="1:19">
      <c r="A44" s="101" t="str">
        <f ca="1"/>
        <v>INSTRUMENTOS</v>
      </c>
      <c r="B44" s="101" t="str">
        <f ca="1"/>
        <v xml:space="preserve">Medidor de leche </v>
      </c>
      <c r="C44" s="101" t="str">
        <f ca="1"/>
        <v>E</v>
      </c>
      <c r="D44" s="93"/>
      <c r="E44" s="93"/>
      <c r="F44" s="93"/>
      <c r="G44" s="94"/>
      <c r="H44" s="93"/>
      <c r="I44" s="93"/>
      <c r="J44" s="117">
        <f t="shared" si="0"/>
        <v>0</v>
      </c>
      <c r="S44" s="92" t="str">
        <f t="shared" ca="1" si="1"/>
        <v>INSTRUMENTOS</v>
      </c>
    </row>
    <row r="45" spans="1:19">
      <c r="A45" s="101" t="str">
        <f ca="1"/>
        <v>INSTRUMENTOS</v>
      </c>
      <c r="B45" s="101" t="str">
        <f ca="1"/>
        <v>Set de tamices</v>
      </c>
      <c r="C45" s="101" t="str">
        <f ca="1"/>
        <v>E</v>
      </c>
      <c r="D45" s="93"/>
      <c r="E45" s="93"/>
      <c r="F45" s="93"/>
      <c r="G45" s="94"/>
      <c r="H45" s="93"/>
      <c r="I45" s="93"/>
      <c r="J45" s="117">
        <f t="shared" si="0"/>
        <v>0</v>
      </c>
      <c r="S45" s="92" t="str">
        <f t="shared" ca="1" si="1"/>
        <v>INSTRUMENTOS</v>
      </c>
    </row>
    <row r="46" spans="1:19">
      <c r="A46" s="101" t="str">
        <f ca="1"/>
        <v>INSTRUMENTOS</v>
      </c>
      <c r="B46" s="101" t="str">
        <f ca="1"/>
        <v>Termómetro</v>
      </c>
      <c r="C46" s="101" t="str">
        <f ca="1"/>
        <v>G/5</v>
      </c>
      <c r="D46" s="93"/>
      <c r="E46" s="93"/>
      <c r="F46" s="93"/>
      <c r="G46" s="94"/>
      <c r="H46" s="93"/>
      <c r="I46" s="93"/>
      <c r="J46" s="117">
        <f t="shared" si="0"/>
        <v>0</v>
      </c>
      <c r="S46" s="92" t="str">
        <f t="shared" ca="1" si="1"/>
        <v>INSTRUMENTOS</v>
      </c>
    </row>
    <row r="47" spans="1:19">
      <c r="A47" s="101" t="str">
        <f ca="1"/>
        <v>HERRAMIENTAS, IMPLEMENTOS Y UTENSILIOS</v>
      </c>
      <c r="B47" s="101" t="str">
        <f ca="1"/>
        <v>Barreno</v>
      </c>
      <c r="C47" s="101" t="str">
        <f ca="1"/>
        <v>G/5</v>
      </c>
      <c r="D47" s="93"/>
      <c r="E47" s="93"/>
      <c r="F47" s="93"/>
      <c r="G47" s="94"/>
      <c r="H47" s="93"/>
      <c r="I47" s="93"/>
      <c r="J47" s="117">
        <f t="shared" si="0"/>
        <v>0</v>
      </c>
      <c r="S47" s="92" t="str">
        <f t="shared" ca="1" si="1"/>
        <v>HERRAMIENTAS, IMPLEMENTOS Y UTENSILIOS</v>
      </c>
    </row>
    <row r="48" spans="1:19">
      <c r="A48" s="101" t="str">
        <f ca="1"/>
        <v>HERRAMIENTAS, IMPLEMENTOS Y UTENSILIOS</v>
      </c>
      <c r="B48" s="101" t="str">
        <f ca="1"/>
        <v>Bomba de espalda con pistones</v>
      </c>
      <c r="C48" s="101" t="str">
        <f ca="1"/>
        <v>G/5</v>
      </c>
      <c r="D48" s="93"/>
      <c r="E48" s="93"/>
      <c r="F48" s="93"/>
      <c r="G48" s="94"/>
      <c r="H48" s="93"/>
      <c r="I48" s="93"/>
      <c r="J48" s="117">
        <f t="shared" si="0"/>
        <v>0</v>
      </c>
      <c r="S48" s="92" t="str">
        <f t="shared" ca="1" si="1"/>
        <v>HERRAMIENTAS, IMPLEMENTOS Y UTENSILIOS</v>
      </c>
    </row>
    <row r="49" spans="1:19">
      <c r="A49" s="101" t="str">
        <f ca="1"/>
        <v>HERRAMIENTAS, IMPLEMENTOS Y UTENSILIOS</v>
      </c>
      <c r="B49" s="101" t="str">
        <f ca="1"/>
        <v>Brete</v>
      </c>
      <c r="C49" s="101" t="str">
        <f ca="1"/>
        <v>E</v>
      </c>
      <c r="D49" s="93"/>
      <c r="E49" s="93"/>
      <c r="F49" s="93"/>
      <c r="G49" s="94"/>
      <c r="H49" s="93"/>
      <c r="I49" s="93"/>
      <c r="J49" s="117">
        <f t="shared" si="0"/>
        <v>0</v>
      </c>
      <c r="S49" s="92" t="str">
        <f t="shared" ca="1" si="1"/>
        <v>HERRAMIENTAS, IMPLEMENTOS Y UTENSILIOS</v>
      </c>
    </row>
    <row r="50" spans="1:19">
      <c r="A50" s="101" t="str">
        <f ca="1"/>
        <v>HERRAMIENTAS, IMPLEMENTOS Y UTENSILIOS</v>
      </c>
      <c r="B50" s="101" t="str">
        <f ca="1"/>
        <v>Calculadora</v>
      </c>
      <c r="C50" s="101" t="str">
        <f ca="1"/>
        <v>I</v>
      </c>
      <c r="D50" s="93"/>
      <c r="E50" s="93"/>
      <c r="F50" s="93"/>
      <c r="G50" s="94"/>
      <c r="H50" s="93"/>
      <c r="I50" s="93"/>
      <c r="J50" s="117">
        <f t="shared" si="0"/>
        <v>0</v>
      </c>
      <c r="S50" s="92" t="str">
        <f t="shared" ca="1" si="1"/>
        <v>HERRAMIENTAS, IMPLEMENTOS Y UTENSILIOS</v>
      </c>
    </row>
    <row r="51" spans="1:19">
      <c r="A51" s="101" t="str">
        <f ca="1"/>
        <v>HERRAMIENTAS, IMPLEMENTOS Y UTENSILIOS</v>
      </c>
      <c r="B51" s="101" t="str">
        <f ca="1"/>
        <v>Cargadero de animales</v>
      </c>
      <c r="C51" s="101" t="str">
        <f ca="1"/>
        <v>E</v>
      </c>
      <c r="D51" s="93"/>
      <c r="E51" s="93"/>
      <c r="F51" s="93"/>
      <c r="G51" s="94"/>
      <c r="H51" s="93"/>
      <c r="I51" s="93"/>
      <c r="J51" s="117">
        <f t="shared" si="0"/>
        <v>0</v>
      </c>
      <c r="S51" s="92" t="str">
        <f t="shared" ca="1" si="1"/>
        <v>HERRAMIENTAS, IMPLEMENTOS Y UTENSILIOS</v>
      </c>
    </row>
    <row r="52" spans="1:19">
      <c r="A52" s="101" t="str">
        <f ca="1"/>
        <v>HERRAMIENTAS, IMPLEMENTOS Y UTENSILIOS</v>
      </c>
      <c r="B52" s="101" t="str">
        <f ca="1"/>
        <v>Carro de arrastre</v>
      </c>
      <c r="C52" s="101" t="str">
        <f ca="1"/>
        <v>E</v>
      </c>
      <c r="D52" s="93"/>
      <c r="E52" s="93"/>
      <c r="F52" s="93"/>
      <c r="G52" s="94"/>
      <c r="H52" s="93"/>
      <c r="I52" s="93"/>
      <c r="J52" s="117">
        <f t="shared" si="0"/>
        <v>0</v>
      </c>
      <c r="S52" s="92" t="str">
        <f t="shared" ca="1" si="1"/>
        <v>HERRAMIENTAS, IMPLEMENTOS Y UTENSILIOS</v>
      </c>
    </row>
    <row r="53" spans="1:19">
      <c r="A53" s="101" t="str">
        <f ca="1"/>
        <v>HERRAMIENTAS, IMPLEMENTOS Y UTENSILIOS</v>
      </c>
      <c r="B53" s="101" t="str">
        <f ca="1"/>
        <v>Compostera</v>
      </c>
      <c r="C53" s="101" t="str">
        <f ca="1"/>
        <v>G/5</v>
      </c>
      <c r="D53" s="93"/>
      <c r="E53" s="93"/>
      <c r="F53" s="93"/>
      <c r="G53" s="94"/>
      <c r="H53" s="93"/>
      <c r="I53" s="93"/>
      <c r="J53" s="117">
        <f t="shared" si="0"/>
        <v>0</v>
      </c>
      <c r="S53" s="92" t="str">
        <f t="shared" ca="1" si="1"/>
        <v>HERRAMIENTAS, IMPLEMENTOS Y UTENSILIOS</v>
      </c>
    </row>
    <row r="54" spans="1:19">
      <c r="A54" s="101" t="str">
        <f ca="1"/>
        <v>HERRAMIENTAS, IMPLEMENTOS Y UTENSILIOS</v>
      </c>
      <c r="B54" s="101" t="str">
        <f ca="1"/>
        <v>Elementos de protección personal para aplicación de agroquímicos, EPP</v>
      </c>
      <c r="C54" s="101" t="str">
        <f ca="1"/>
        <v>I</v>
      </c>
      <c r="D54" s="93"/>
      <c r="E54" s="93"/>
      <c r="F54" s="93"/>
      <c r="G54" s="94"/>
      <c r="H54" s="93"/>
      <c r="I54" s="93"/>
      <c r="J54" s="117">
        <f t="shared" si="0"/>
        <v>0</v>
      </c>
      <c r="S54" s="92" t="str">
        <f t="shared" ca="1" si="1"/>
        <v>HERRAMIENTAS, IMPLEMENTOS Y UTENSILIOS</v>
      </c>
    </row>
    <row r="55" spans="1:19">
      <c r="A55" s="101" t="str">
        <f ca="1"/>
        <v>HERRAMIENTAS, IMPLEMENTOS Y UTENSILIOS</v>
      </c>
      <c r="B55" s="101" t="str">
        <f ca="1"/>
        <v xml:space="preserve">Elementos de protección personal para manejo de animales, EPP </v>
      </c>
      <c r="C55" s="101" t="str">
        <f ca="1"/>
        <v>I</v>
      </c>
      <c r="D55" s="93"/>
      <c r="E55" s="93"/>
      <c r="F55" s="93"/>
      <c r="G55" s="94"/>
      <c r="H55" s="93"/>
      <c r="I55" s="93"/>
      <c r="J55" s="117">
        <f t="shared" si="0"/>
        <v>0</v>
      </c>
      <c r="S55" s="92" t="str">
        <f t="shared" ca="1" si="1"/>
        <v>HERRAMIENTAS, IMPLEMENTOS Y UTENSILIOS</v>
      </c>
    </row>
    <row r="56" spans="1:19">
      <c r="A56" s="101" t="str">
        <f ca="1"/>
        <v>HERRAMIENTAS, IMPLEMENTOS Y UTENSILIOS</v>
      </c>
      <c r="B56" s="101" t="str">
        <f ca="1"/>
        <v>Escalera</v>
      </c>
      <c r="C56" s="101" t="str">
        <f ca="1"/>
        <v>G/5</v>
      </c>
      <c r="D56" s="93"/>
      <c r="E56" s="93"/>
      <c r="F56" s="93"/>
      <c r="G56" s="94"/>
      <c r="H56" s="93"/>
      <c r="I56" s="93"/>
      <c r="J56" s="117">
        <f t="shared" si="0"/>
        <v>0</v>
      </c>
      <c r="S56" s="92" t="str">
        <f t="shared" ca="1" si="1"/>
        <v>HERRAMIENTAS, IMPLEMENTOS Y UTENSILIOS</v>
      </c>
    </row>
    <row r="57" spans="1:19">
      <c r="A57" s="101" t="str">
        <f ca="1"/>
        <v>HERRAMIENTAS, IMPLEMENTOS Y UTENSILIOS</v>
      </c>
      <c r="B57" s="101" t="str">
        <f ca="1"/>
        <v>Estanque acumulador agua</v>
      </c>
      <c r="C57" s="101" t="str">
        <f ca="1"/>
        <v>E</v>
      </c>
      <c r="D57" s="93"/>
      <c r="E57" s="93"/>
      <c r="F57" s="93"/>
      <c r="G57" s="94"/>
      <c r="H57" s="93"/>
      <c r="I57" s="93"/>
      <c r="J57" s="117">
        <f t="shared" si="0"/>
        <v>0</v>
      </c>
      <c r="S57" s="92" t="str">
        <f t="shared" ca="1" si="1"/>
        <v>HERRAMIENTAS, IMPLEMENTOS Y UTENSILIOS</v>
      </c>
    </row>
    <row r="58" spans="1:19">
      <c r="A58" s="101" t="str">
        <f ca="1"/>
        <v>HERRAMIENTAS, IMPLEMENTOS Y UTENSILIOS</v>
      </c>
      <c r="B58" s="101" t="str">
        <f ca="1"/>
        <v xml:space="preserve">Flexómetro </v>
      </c>
      <c r="C58" s="101" t="str">
        <f ca="1"/>
        <v>G/5</v>
      </c>
      <c r="D58" s="93"/>
      <c r="E58" s="93"/>
      <c r="F58" s="93"/>
      <c r="G58" s="94"/>
      <c r="H58" s="93"/>
      <c r="I58" s="93"/>
      <c r="J58" s="117">
        <f t="shared" si="0"/>
        <v>0</v>
      </c>
      <c r="S58" s="92" t="str">
        <f t="shared" ca="1" si="1"/>
        <v>HERRAMIENTAS, IMPLEMENTOS Y UTENSILIOS</v>
      </c>
    </row>
    <row r="59" spans="1:19">
      <c r="A59" s="101" t="str">
        <f ca="1"/>
        <v>HERRAMIENTAS, IMPLEMENTOS Y UTENSILIOS</v>
      </c>
      <c r="B59" s="101" t="str">
        <f ca="1"/>
        <v>Hidrolavadoras</v>
      </c>
      <c r="C59" s="101" t="str">
        <f ca="1"/>
        <v>E</v>
      </c>
      <c r="D59" s="93"/>
      <c r="E59" s="93"/>
      <c r="F59" s="93"/>
      <c r="G59" s="94"/>
      <c r="H59" s="93"/>
      <c r="I59" s="93"/>
      <c r="J59" s="117">
        <f t="shared" si="0"/>
        <v>0</v>
      </c>
      <c r="S59" s="92" t="str">
        <f t="shared" ca="1" si="1"/>
        <v>HERRAMIENTAS, IMPLEMENTOS Y UTENSILIOS</v>
      </c>
    </row>
    <row r="60" spans="1:19">
      <c r="A60" s="101" t="str">
        <f ca="1"/>
        <v>HERRAMIENTAS, IMPLEMENTOS Y UTENSILIOS</v>
      </c>
      <c r="B60" s="101" t="str">
        <f ca="1"/>
        <v xml:space="preserve">Implementos de labranza primaria </v>
      </c>
      <c r="C60" s="101" t="str">
        <f ca="1"/>
        <v>E</v>
      </c>
      <c r="D60" s="93"/>
      <c r="E60" s="93"/>
      <c r="F60" s="93"/>
      <c r="G60" s="94"/>
      <c r="H60" s="93"/>
      <c r="I60" s="93"/>
      <c r="J60" s="117">
        <f t="shared" si="0"/>
        <v>0</v>
      </c>
      <c r="S60" s="92" t="str">
        <f t="shared" ca="1" si="1"/>
        <v>HERRAMIENTAS, IMPLEMENTOS Y UTENSILIOS</v>
      </c>
    </row>
    <row r="61" spans="1:19">
      <c r="A61" s="101" t="str">
        <f ca="1"/>
        <v>HERRAMIENTAS, IMPLEMENTOS Y UTENSILIOS</v>
      </c>
      <c r="B61" s="101" t="str">
        <f ca="1"/>
        <v>Implementos de labranza secundaria</v>
      </c>
      <c r="C61" s="101" t="str">
        <f ca="1"/>
        <v>E</v>
      </c>
      <c r="D61" s="93"/>
      <c r="E61" s="93"/>
      <c r="F61" s="93"/>
      <c r="G61" s="94"/>
      <c r="H61" s="93"/>
      <c r="I61" s="93"/>
      <c r="J61" s="117">
        <f t="shared" si="0"/>
        <v>0</v>
      </c>
      <c r="S61" s="92" t="str">
        <f t="shared" ca="1" si="1"/>
        <v>HERRAMIENTAS, IMPLEMENTOS Y UTENSILIOS</v>
      </c>
    </row>
    <row r="62" spans="1:19">
      <c r="A62" s="101" t="str">
        <f ca="1"/>
        <v>HERRAMIENTAS, IMPLEMENTOS Y UTENSILIOS</v>
      </c>
      <c r="B62" s="101" t="str">
        <f ca="1"/>
        <v>Jaula agroquímicos</v>
      </c>
      <c r="C62" s="101" t="str">
        <f ca="1"/>
        <v>E</v>
      </c>
      <c r="D62" s="93"/>
      <c r="E62" s="93"/>
      <c r="F62" s="93"/>
      <c r="G62" s="94"/>
      <c r="H62" s="93"/>
      <c r="I62" s="93"/>
      <c r="J62" s="117">
        <f t="shared" si="0"/>
        <v>0</v>
      </c>
      <c r="S62" s="92" t="str">
        <f t="shared" ca="1" si="1"/>
        <v>HERRAMIENTAS, IMPLEMENTOS Y UTENSILIOS</v>
      </c>
    </row>
    <row r="63" spans="1:19">
      <c r="A63" s="101" t="str">
        <f ca="1"/>
        <v>HERRAMIENTAS, IMPLEMENTOS Y UTENSILIOS</v>
      </c>
      <c r="B63" s="101" t="str">
        <f ca="1"/>
        <v>Jaulas y/o corrales con bebederos y comederos</v>
      </c>
      <c r="C63" s="101" t="str">
        <f ca="1"/>
        <v>E</v>
      </c>
      <c r="D63" s="93"/>
      <c r="E63" s="93"/>
      <c r="F63" s="93"/>
      <c r="G63" s="94"/>
      <c r="H63" s="93"/>
      <c r="I63" s="93"/>
      <c r="J63" s="117">
        <f t="shared" si="0"/>
        <v>0</v>
      </c>
      <c r="S63" s="92" t="str">
        <f t="shared" ca="1" si="1"/>
        <v>HERRAMIENTAS, IMPLEMENTOS Y UTENSILIOS</v>
      </c>
    </row>
    <row r="64" spans="1:19">
      <c r="A64" s="101" t="str">
        <f ca="1"/>
        <v>HERRAMIENTAS, IMPLEMENTOS Y UTENSILIOS</v>
      </c>
      <c r="B64" s="101" t="str">
        <f ca="1"/>
        <v>Lupas portátiles</v>
      </c>
      <c r="C64" s="101" t="str">
        <f ca="1"/>
        <v>G/5</v>
      </c>
      <c r="D64" s="93"/>
      <c r="E64" s="93"/>
      <c r="F64" s="93"/>
      <c r="G64" s="94"/>
      <c r="H64" s="93"/>
      <c r="I64" s="93"/>
      <c r="J64" s="117">
        <f t="shared" si="0"/>
        <v>0</v>
      </c>
      <c r="S64" s="92" t="str">
        <f t="shared" ca="1" si="1"/>
        <v>HERRAMIENTAS, IMPLEMENTOS Y UTENSILIOS</v>
      </c>
    </row>
    <row r="65" spans="1:19">
      <c r="A65" s="101" t="str">
        <f ca="1"/>
        <v>HERRAMIENTAS, IMPLEMENTOS Y UTENSILIOS</v>
      </c>
      <c r="B65" s="101" t="str">
        <f ca="1"/>
        <v>Malla entomológica</v>
      </c>
      <c r="C65" s="101" t="str">
        <f ca="1"/>
        <v>G/5</v>
      </c>
      <c r="D65" s="93"/>
      <c r="E65" s="93"/>
      <c r="F65" s="93"/>
      <c r="G65" s="94"/>
      <c r="H65" s="93"/>
      <c r="I65" s="93"/>
      <c r="J65" s="117">
        <f t="shared" si="0"/>
        <v>0</v>
      </c>
      <c r="S65" s="92" t="str">
        <f t="shared" ca="1" si="1"/>
        <v>HERRAMIENTAS, IMPLEMENTOS Y UTENSILIOS</v>
      </c>
    </row>
    <row r="66" spans="1:19">
      <c r="A66" s="101" t="str">
        <f ca="1"/>
        <v>HERRAMIENTAS, IMPLEMENTOS Y UTENSILIOS</v>
      </c>
      <c r="B66" s="101" t="str">
        <f ca="1"/>
        <v>Manga manejo animal</v>
      </c>
      <c r="C66" s="101" t="str">
        <f ca="1"/>
        <v>E</v>
      </c>
      <c r="D66" s="93"/>
      <c r="E66" s="93"/>
      <c r="F66" s="93"/>
      <c r="G66" s="94"/>
      <c r="H66" s="93"/>
      <c r="I66" s="93"/>
      <c r="J66" s="117">
        <f t="shared" si="0"/>
        <v>0</v>
      </c>
      <c r="S66" s="92" t="str">
        <f t="shared" ca="1" si="1"/>
        <v>HERRAMIENTAS, IMPLEMENTOS Y UTENSILIOS</v>
      </c>
    </row>
    <row r="67" spans="1:19">
      <c r="A67" s="101" t="str">
        <f ca="1"/>
        <v>HERRAMIENTAS, IMPLEMENTOS Y UTENSILIOS</v>
      </c>
      <c r="B67" s="101" t="str">
        <f ca="1"/>
        <v>Microscopio</v>
      </c>
      <c r="C67" s="101" t="str">
        <f ca="1"/>
        <v>G/5</v>
      </c>
      <c r="D67" s="93"/>
      <c r="E67" s="93"/>
      <c r="F67" s="93"/>
      <c r="G67" s="94"/>
      <c r="H67" s="93"/>
      <c r="I67" s="93"/>
      <c r="J67" s="117">
        <f t="shared" si="0"/>
        <v>0</v>
      </c>
      <c r="S67" s="92" t="str">
        <f t="shared" ca="1" si="1"/>
        <v>HERRAMIENTAS, IMPLEMENTOS Y UTENSILIOS</v>
      </c>
    </row>
    <row r="68" spans="1:19">
      <c r="A68" s="101" t="str">
        <f ca="1"/>
        <v>HERRAMIENTAS, IMPLEMENTOS Y UTENSILIOS</v>
      </c>
      <c r="B68" s="101" t="str">
        <f ca="1"/>
        <v>Set de herramientas agrícolas</v>
      </c>
      <c r="C68" s="101" t="str">
        <f ca="1"/>
        <v>G/5</v>
      </c>
      <c r="D68" s="93"/>
      <c r="E68" s="93"/>
      <c r="F68" s="93"/>
      <c r="G68" s="94"/>
      <c r="H68" s="93"/>
      <c r="I68" s="93"/>
      <c r="J68" s="117">
        <f t="shared" si="0"/>
        <v>0</v>
      </c>
      <c r="S68" s="92" t="str">
        <f t="shared" ca="1" si="1"/>
        <v>HERRAMIENTAS, IMPLEMENTOS Y UTENSILIOS</v>
      </c>
    </row>
    <row r="69" spans="1:19">
      <c r="A69" s="101" t="str">
        <f ca="1"/>
        <v>HERRAMIENTAS, IMPLEMENTOS Y UTENSILIOS</v>
      </c>
      <c r="B69" s="101" t="str">
        <f ca="1"/>
        <v>Set de herramientas para manejos pecuarios básicos</v>
      </c>
      <c r="C69" s="101" t="str">
        <f ca="1"/>
        <v>G/5</v>
      </c>
      <c r="D69" s="93"/>
      <c r="E69" s="93"/>
      <c r="F69" s="93"/>
      <c r="G69" s="94"/>
      <c r="H69" s="93"/>
      <c r="I69" s="93"/>
      <c r="J69" s="117">
        <f t="shared" si="0"/>
        <v>0</v>
      </c>
      <c r="S69" s="92" t="str">
        <f t="shared" ca="1" si="1"/>
        <v>HERRAMIENTAS, IMPLEMENTOS Y UTENSILIOS</v>
      </c>
    </row>
    <row r="70" spans="1:19">
      <c r="A70" s="101" t="str">
        <f ca="1"/>
        <v>HERRAMIENTAS, IMPLEMENTOS Y UTENSILIOS</v>
      </c>
      <c r="B70" s="101" t="str">
        <f ca="1"/>
        <v>Aplicador de dipping ordeña</v>
      </c>
      <c r="C70" s="101" t="str">
        <f ca="1"/>
        <v>G/5</v>
      </c>
      <c r="D70" s="93"/>
      <c r="E70" s="93"/>
      <c r="F70" s="93"/>
      <c r="G70" s="94"/>
      <c r="H70" s="93"/>
      <c r="I70" s="93"/>
      <c r="J70" s="117">
        <f t="shared" si="0"/>
        <v>0</v>
      </c>
      <c r="S70" s="92" t="str">
        <f t="shared" ca="1" si="1"/>
        <v>HERRAMIENTAS, IMPLEMENTOS Y UTENSILIOS</v>
      </c>
    </row>
    <row r="71" spans="1:19">
      <c r="A71" s="101" t="str">
        <f ca="1"/>
        <v>HERRAMIENTAS, IMPLEMENTOS Y UTENSILIOS</v>
      </c>
      <c r="B71" s="101" t="str">
        <f ca="1"/>
        <v>Aplicador de implantes hormonales</v>
      </c>
      <c r="C71" s="101" t="str">
        <f ca="1"/>
        <v>G/5</v>
      </c>
      <c r="D71" s="93"/>
      <c r="E71" s="93"/>
      <c r="F71" s="93"/>
      <c r="G71" s="94"/>
      <c r="H71" s="93"/>
      <c r="I71" s="93"/>
      <c r="J71" s="117">
        <f t="shared" si="0"/>
        <v>0</v>
      </c>
      <c r="S71" s="92" t="str">
        <f t="shared" ca="1" si="1"/>
        <v>HERRAMIENTAS, IMPLEMENTOS Y UTENSILIOS</v>
      </c>
    </row>
    <row r="72" spans="1:19">
      <c r="A72" s="101" t="str">
        <f ca="1"/>
        <v>HERRAMIENTAS, IMPLEMENTOS Y UTENSILIOS</v>
      </c>
      <c r="B72" s="101" t="str">
        <f ca="1"/>
        <v xml:space="preserve">Aplicador de medicamentos orales </v>
      </c>
      <c r="C72" s="101" t="str">
        <f ca="1"/>
        <v>G/5</v>
      </c>
      <c r="D72" s="93"/>
      <c r="E72" s="93"/>
      <c r="F72" s="93"/>
      <c r="G72" s="94"/>
      <c r="H72" s="93"/>
      <c r="I72" s="93"/>
      <c r="J72" s="117">
        <f t="shared" si="0"/>
        <v>0</v>
      </c>
      <c r="S72" s="92" t="str">
        <f t="shared" ca="1" si="1"/>
        <v>HERRAMIENTAS, IMPLEMENTOS Y UTENSILIOS</v>
      </c>
    </row>
    <row r="73" spans="1:19">
      <c r="A73" s="101" t="str">
        <f ca="1"/>
        <v>HERRAMIENTAS, IMPLEMENTOS Y UTENSILIOS</v>
      </c>
      <c r="B73" s="101" t="str">
        <f ca="1"/>
        <v>Cuchillos despalmadores</v>
      </c>
      <c r="C73" s="101" t="str">
        <f ca="1"/>
        <v>G/5</v>
      </c>
      <c r="D73" s="93"/>
      <c r="E73" s="93"/>
      <c r="F73" s="93"/>
      <c r="G73" s="94"/>
      <c r="H73" s="93"/>
      <c r="I73" s="93"/>
      <c r="J73" s="117">
        <f t="shared" si="0"/>
        <v>0</v>
      </c>
      <c r="S73" s="92" t="str">
        <f t="shared" ca="1" si="1"/>
        <v>HERRAMIENTAS, IMPLEMENTOS Y UTENSILIOS</v>
      </c>
    </row>
    <row r="74" spans="1:19">
      <c r="A74" s="101" t="str">
        <f ca="1"/>
        <v>HERRAMIENTAS, IMPLEMENTOS Y UTENSILIOS</v>
      </c>
      <c r="B74" s="101" t="str">
        <f ca="1"/>
        <v>Descornador</v>
      </c>
      <c r="C74" s="101" t="str">
        <f ca="1"/>
        <v>G/5</v>
      </c>
      <c r="D74" s="93"/>
      <c r="E74" s="93"/>
      <c r="F74" s="93"/>
      <c r="G74" s="94"/>
      <c r="H74" s="93"/>
      <c r="I74" s="93"/>
      <c r="J74" s="117">
        <f t="shared" si="0"/>
        <v>0</v>
      </c>
      <c r="S74" s="92" t="str">
        <f t="shared" ca="1" si="1"/>
        <v>HERRAMIENTAS, IMPLEMENTOS Y UTENSILIOS</v>
      </c>
    </row>
    <row r="75" spans="1:19">
      <c r="A75" s="101" t="str">
        <f ca="1"/>
        <v>HERRAMIENTAS, IMPLEMENTOS Y UTENSILIOS</v>
      </c>
      <c r="B75" s="101" t="str">
        <f ca="1"/>
        <v>Implementos para inseminación artificial</v>
      </c>
      <c r="C75" s="101" t="str">
        <f ca="1"/>
        <v>E</v>
      </c>
      <c r="D75" s="93"/>
      <c r="E75" s="93"/>
      <c r="F75" s="93"/>
      <c r="G75" s="94"/>
      <c r="H75" s="93"/>
      <c r="I75" s="93"/>
      <c r="J75" s="117">
        <f t="shared" si="0"/>
        <v>0</v>
      </c>
      <c r="S75" s="92" t="str">
        <f t="shared" ref="S75:S138" ca="1" si="2">IFERROR(A75,"")</f>
        <v>HERRAMIENTAS, IMPLEMENTOS Y UTENSILIOS</v>
      </c>
    </row>
    <row r="76" spans="1:19">
      <c r="A76" s="101" t="str">
        <f ca="1"/>
        <v>HERRAMIENTAS, IMPLEMENTOS Y UTENSILIOS</v>
      </c>
      <c r="B76" s="101" t="str">
        <f ca="1"/>
        <v>Jeringas automáticas</v>
      </c>
      <c r="C76" s="101" t="str">
        <f ca="1"/>
        <v>G/5</v>
      </c>
      <c r="D76" s="93"/>
      <c r="E76" s="93"/>
      <c r="F76" s="93"/>
      <c r="G76" s="94"/>
      <c r="H76" s="93"/>
      <c r="I76" s="93"/>
      <c r="J76" s="117">
        <f t="shared" ref="J76:J139" si="3">H76*I76</f>
        <v>0</v>
      </c>
      <c r="S76" s="92" t="str">
        <f t="shared" ca="1" si="2"/>
        <v>HERRAMIENTAS, IMPLEMENTOS Y UTENSILIOS</v>
      </c>
    </row>
    <row r="77" spans="1:19">
      <c r="A77" s="101" t="str">
        <f ca="1"/>
        <v>HERRAMIENTAS, IMPLEMENTOS Y UTENSILIOS</v>
      </c>
      <c r="B77" s="101" t="str">
        <f ca="1"/>
        <v>Paleta para control de mastitis CMT</v>
      </c>
      <c r="C77" s="101" t="str">
        <f ca="1"/>
        <v>G/5</v>
      </c>
      <c r="D77" s="93"/>
      <c r="E77" s="93"/>
      <c r="F77" s="93"/>
      <c r="G77" s="94"/>
      <c r="H77" s="93"/>
      <c r="I77" s="93"/>
      <c r="J77" s="117">
        <f t="shared" si="3"/>
        <v>0</v>
      </c>
      <c r="S77" s="92" t="str">
        <f t="shared" ca="1" si="2"/>
        <v>HERRAMIENTAS, IMPLEMENTOS Y UTENSILIOS</v>
      </c>
    </row>
    <row r="78" spans="1:19">
      <c r="A78" s="101" t="str">
        <f ca="1"/>
        <v>HERRAMIENTAS, IMPLEMENTOS Y UTENSILIOS</v>
      </c>
      <c r="B78" s="101" t="str">
        <f ca="1"/>
        <v xml:space="preserve">Sacabocado </v>
      </c>
      <c r="C78" s="101" t="str">
        <f ca="1"/>
        <v>G/5</v>
      </c>
      <c r="D78" s="93"/>
      <c r="E78" s="93"/>
      <c r="F78" s="93"/>
      <c r="G78" s="94"/>
      <c r="H78" s="93"/>
      <c r="I78" s="93"/>
      <c r="J78" s="117">
        <f t="shared" si="3"/>
        <v>0</v>
      </c>
      <c r="S78" s="92" t="str">
        <f t="shared" ca="1" si="2"/>
        <v>HERRAMIENTAS, IMPLEMENTOS Y UTENSILIOS</v>
      </c>
    </row>
    <row r="79" spans="1:19">
      <c r="A79" s="101" t="str">
        <f ca="1"/>
        <v>HERRAMIENTAS, IMPLEMENTOS Y UTENSILIOS</v>
      </c>
      <c r="B79" s="101" t="str">
        <f ca="1"/>
        <v>Set de alicates</v>
      </c>
      <c r="C79" s="101" t="str">
        <f ca="1"/>
        <v>G/5</v>
      </c>
      <c r="D79" s="93"/>
      <c r="E79" s="93"/>
      <c r="F79" s="93"/>
      <c r="G79" s="94"/>
      <c r="H79" s="93"/>
      <c r="I79" s="93"/>
      <c r="J79" s="117">
        <f t="shared" si="3"/>
        <v>0</v>
      </c>
      <c r="S79" s="92" t="str">
        <f t="shared" ca="1" si="2"/>
        <v>HERRAMIENTAS, IMPLEMENTOS Y UTENSILIOS</v>
      </c>
    </row>
    <row r="80" spans="1:19">
      <c r="A80" s="101" t="str">
        <f ca="1"/>
        <v>HERRAMIENTAS, IMPLEMENTOS Y UTENSILIOS</v>
      </c>
      <c r="B80" s="101" t="str">
        <f ca="1"/>
        <v>Set quirúrgico básico</v>
      </c>
      <c r="C80" s="101" t="str">
        <f ca="1"/>
        <v>G/5</v>
      </c>
      <c r="D80" s="93"/>
      <c r="E80" s="93"/>
      <c r="F80" s="93"/>
      <c r="G80" s="94"/>
      <c r="H80" s="93"/>
      <c r="I80" s="93"/>
      <c r="J80" s="117">
        <f t="shared" si="3"/>
        <v>0</v>
      </c>
      <c r="S80" s="92" t="str">
        <f t="shared" ca="1" si="2"/>
        <v>HERRAMIENTAS, IMPLEMENTOS Y UTENSILIOS</v>
      </c>
    </row>
    <row r="81" spans="1:19">
      <c r="A81" s="101" t="str">
        <f ca="1"/>
        <v>HERRAMIENTAS, IMPLEMENTOS Y UTENSILIOS</v>
      </c>
      <c r="B81" s="101" t="str">
        <f ca="1"/>
        <v xml:space="preserve">Tanque Nitrógeno líquido </v>
      </c>
      <c r="C81" s="101" t="str">
        <f ca="1"/>
        <v>E</v>
      </c>
      <c r="D81" s="93"/>
      <c r="E81" s="93"/>
      <c r="F81" s="93"/>
      <c r="G81" s="94"/>
      <c r="H81" s="93"/>
      <c r="I81" s="93"/>
      <c r="J81" s="117">
        <f t="shared" si="3"/>
        <v>0</v>
      </c>
      <c r="S81" s="92" t="str">
        <f t="shared" ca="1" si="2"/>
        <v>HERRAMIENTAS, IMPLEMENTOS Y UTENSILIOS</v>
      </c>
    </row>
    <row r="82" spans="1:19">
      <c r="A82" s="101" t="str">
        <f ca="1"/>
        <v>MATERIAL INTERACTIVO (DIDÁCTICO)</v>
      </c>
      <c r="B82" s="101" t="str">
        <f ca="1"/>
        <v>Granja animal</v>
      </c>
      <c r="C82" s="101" t="str">
        <f ca="1"/>
        <v>E</v>
      </c>
      <c r="D82" s="93"/>
      <c r="E82" s="93"/>
      <c r="F82" s="93"/>
      <c r="G82" s="94"/>
      <c r="H82" s="93"/>
      <c r="I82" s="93"/>
      <c r="J82" s="117">
        <f t="shared" si="3"/>
        <v>0</v>
      </c>
      <c r="S82" s="92" t="str">
        <f t="shared" ca="1" si="2"/>
        <v>MATERIAL INTERACTIVO (DIDÁCTICO)</v>
      </c>
    </row>
    <row r="83" spans="1:19">
      <c r="A83" s="101" t="str">
        <f ca="1"/>
        <v>MATERIAL INTERACTIVO (DIDÁCTICO)</v>
      </c>
      <c r="B83" s="101" t="str">
        <f ca="1"/>
        <v xml:space="preserve">Invernadero </v>
      </c>
      <c r="C83" s="101" t="str">
        <f ca="1"/>
        <v>E</v>
      </c>
      <c r="D83" s="93"/>
      <c r="E83" s="93"/>
      <c r="F83" s="93"/>
      <c r="G83" s="94"/>
      <c r="H83" s="93"/>
      <c r="I83" s="93"/>
      <c r="J83" s="117">
        <f t="shared" si="3"/>
        <v>0</v>
      </c>
      <c r="S83" s="92" t="str">
        <f t="shared" ca="1" si="2"/>
        <v>MATERIAL INTERACTIVO (DIDÁCTICO)</v>
      </c>
    </row>
    <row r="84" spans="1:19">
      <c r="A84" s="101" t="str">
        <f ca="1"/>
        <v>MATERIAL INTERACTIVO (DIDÁCTICO)</v>
      </c>
      <c r="B84" s="101" t="str">
        <f ca="1"/>
        <v>Muestrario de suelos</v>
      </c>
      <c r="C84" s="101" t="str">
        <f ca="1"/>
        <v>G/5</v>
      </c>
      <c r="D84" s="93"/>
      <c r="E84" s="93"/>
      <c r="F84" s="93"/>
      <c r="G84" s="94"/>
      <c r="H84" s="93"/>
      <c r="I84" s="93"/>
      <c r="J84" s="117">
        <f t="shared" si="3"/>
        <v>0</v>
      </c>
      <c r="S84" s="92" t="str">
        <f t="shared" ca="1" si="2"/>
        <v>MATERIAL INTERACTIVO (DIDÁCTICO)</v>
      </c>
    </row>
    <row r="85" spans="1:19">
      <c r="A85" s="101" t="str">
        <f ca="1"/>
        <v>MATERIAL INTERACTIVO (DIDÁCTICO)</v>
      </c>
      <c r="B85" s="101" t="str">
        <f ca="1"/>
        <v>Vivero</v>
      </c>
      <c r="C85" s="101" t="str">
        <f ca="1"/>
        <v>E</v>
      </c>
      <c r="D85" s="93"/>
      <c r="E85" s="93"/>
      <c r="F85" s="93"/>
      <c r="G85" s="94"/>
      <c r="H85" s="93"/>
      <c r="I85" s="93"/>
      <c r="J85" s="117">
        <f t="shared" si="3"/>
        <v>0</v>
      </c>
      <c r="S85" s="92" t="str">
        <f t="shared" ca="1" si="2"/>
        <v>MATERIAL INTERACTIVO (DIDÁCTICO)</v>
      </c>
    </row>
    <row r="86" spans="1:19">
      <c r="A86" s="101" t="str">
        <f ca="1"/>
        <v>MATERIAL INTERACTIVO (DIDÁCTICO)</v>
      </c>
      <c r="B86" s="101" t="str">
        <f ca="1"/>
        <v>Animales para ordeña</v>
      </c>
      <c r="C86" s="101" t="str">
        <f ca="1"/>
        <v>E</v>
      </c>
      <c r="D86" s="93"/>
      <c r="E86" s="93"/>
      <c r="F86" s="93"/>
      <c r="G86" s="94"/>
      <c r="H86" s="93"/>
      <c r="I86" s="93"/>
      <c r="J86" s="117">
        <f t="shared" si="3"/>
        <v>0</v>
      </c>
      <c r="S86" s="92" t="str">
        <f t="shared" ca="1" si="2"/>
        <v>MATERIAL INTERACTIVO (DIDÁCTICO)</v>
      </c>
    </row>
    <row r="87" spans="1:19">
      <c r="A87" s="101" t="str">
        <f ca="1"/>
        <v>MATERIAL INTERACTIVO (DIDÁCTICO)</v>
      </c>
      <c r="B87" s="101" t="str">
        <f ca="1"/>
        <v>Muestrario de semillas de forrajeras</v>
      </c>
      <c r="C87" s="101" t="str">
        <f ca="1"/>
        <v>E</v>
      </c>
      <c r="D87" s="93"/>
      <c r="E87" s="93"/>
      <c r="F87" s="93"/>
      <c r="G87" s="94"/>
      <c r="H87" s="93"/>
      <c r="I87" s="93"/>
      <c r="J87" s="117">
        <f t="shared" si="3"/>
        <v>0</v>
      </c>
      <c r="S87" s="92" t="str">
        <f t="shared" ca="1" si="2"/>
        <v>MATERIAL INTERACTIVO (DIDÁCTICO)</v>
      </c>
    </row>
    <row r="88" spans="1:19">
      <c r="A88" s="101" t="str">
        <f ca="1"/>
        <v>MATERIAL INTERACTIVO (DIDÁCTICO)</v>
      </c>
      <c r="B88" s="101" t="str">
        <f ca="1"/>
        <v xml:space="preserve">Parcelas demostrativas con distintos tipos de especies forrajeras y praderas </v>
      </c>
      <c r="C88" s="101" t="str">
        <f ca="1"/>
        <v>E</v>
      </c>
      <c r="D88" s="93"/>
      <c r="E88" s="93"/>
      <c r="F88" s="93"/>
      <c r="G88" s="94"/>
      <c r="H88" s="93"/>
      <c r="I88" s="93"/>
      <c r="J88" s="117">
        <f t="shared" si="3"/>
        <v>0</v>
      </c>
      <c r="S88" s="92" t="str">
        <f t="shared" ca="1" si="2"/>
        <v>MATERIAL INTERACTIVO (DIDÁCTICO)</v>
      </c>
    </row>
    <row r="89" spans="1:19">
      <c r="A89" s="101" t="str">
        <f ca="1"/>
        <v>SOFTWARE</v>
      </c>
      <c r="B89" s="101" t="str">
        <f ca="1"/>
        <v>Software de cálculos de riego</v>
      </c>
      <c r="C89" s="101" t="str">
        <f ca="1"/>
        <v>E</v>
      </c>
      <c r="D89" s="93"/>
      <c r="E89" s="93"/>
      <c r="F89" s="93"/>
      <c r="G89" s="94"/>
      <c r="H89" s="93"/>
      <c r="I89" s="93"/>
      <c r="J89" s="117">
        <f t="shared" si="3"/>
        <v>0</v>
      </c>
      <c r="S89" s="92" t="str">
        <f t="shared" ca="1" si="2"/>
        <v>SOFTWARE</v>
      </c>
    </row>
    <row r="90" spans="1:19">
      <c r="A90" s="101" t="str">
        <f ca="1"/>
        <v>SOFTWARE</v>
      </c>
      <c r="B90" s="101" t="str">
        <f ca="1"/>
        <v>Software de interpretación de análisis de suelo</v>
      </c>
      <c r="C90" s="101" t="str">
        <f ca="1"/>
        <v>E</v>
      </c>
      <c r="D90" s="93"/>
      <c r="E90" s="93"/>
      <c r="F90" s="93"/>
      <c r="G90" s="94"/>
      <c r="H90" s="93"/>
      <c r="I90" s="93"/>
      <c r="J90" s="117">
        <f t="shared" si="3"/>
        <v>0</v>
      </c>
      <c r="S90" s="92" t="str">
        <f t="shared" ca="1" si="2"/>
        <v>SOFTWARE</v>
      </c>
    </row>
    <row r="91" spans="1:19">
      <c r="A91" s="101" t="str">
        <f ca="1"/>
        <v>SOFTWARE</v>
      </c>
      <c r="B91" s="101" t="str">
        <f ca="1"/>
        <v>Software manejo integrado de plagas</v>
      </c>
      <c r="C91" s="101" t="str">
        <f ca="1"/>
        <v>E</v>
      </c>
      <c r="D91" s="93"/>
      <c r="E91" s="93"/>
      <c r="F91" s="93"/>
      <c r="G91" s="94"/>
      <c r="H91" s="93"/>
      <c r="I91" s="93"/>
      <c r="J91" s="117">
        <f t="shared" si="3"/>
        <v>0</v>
      </c>
      <c r="S91" s="92" t="str">
        <f t="shared" ca="1" si="2"/>
        <v>SOFTWARE</v>
      </c>
    </row>
    <row r="92" spans="1:19">
      <c r="A92" s="101" t="str">
        <f ca="1"/>
        <v>SOFTWARE</v>
      </c>
      <c r="B92" s="101" t="str">
        <f ca="1"/>
        <v>Tabla de Munsell</v>
      </c>
      <c r="C92" s="101" t="str">
        <f ca="1"/>
        <v>E</v>
      </c>
      <c r="D92" s="93"/>
      <c r="E92" s="93"/>
      <c r="F92" s="93"/>
      <c r="G92" s="94"/>
      <c r="H92" s="93"/>
      <c r="I92" s="93"/>
      <c r="J92" s="117">
        <f t="shared" si="3"/>
        <v>0</v>
      </c>
      <c r="S92" s="92" t="str">
        <f t="shared" ca="1" si="2"/>
        <v>SOFTWARE</v>
      </c>
    </row>
    <row r="93" spans="1:19">
      <c r="A93" s="101" t="str">
        <f>IFERROR(VLOOKUP(B93,'equip ESPE'!$G$28:$I$109,3,0),"")</f>
        <v/>
      </c>
      <c r="B93" s="93"/>
      <c r="C93" s="101" t="str">
        <f>IFERROR(VLOOKUP(B93,'equip ESPE'!$G$28:$I$109,2,0),"")</f>
        <v/>
      </c>
      <c r="D93" s="93"/>
      <c r="E93" s="93"/>
      <c r="F93" s="93"/>
      <c r="G93" s="94"/>
      <c r="H93" s="93"/>
      <c r="I93" s="93"/>
      <c r="J93" s="117">
        <f t="shared" si="3"/>
        <v>0</v>
      </c>
      <c r="S93" s="92" t="str">
        <f t="shared" si="2"/>
        <v/>
      </c>
    </row>
    <row r="94" spans="1:19">
      <c r="A94" s="101" t="str">
        <f>IFERROR(VLOOKUP(B94,'equip ESPE'!$G$28:$I$109,3,0),"")</f>
        <v/>
      </c>
      <c r="B94" s="93"/>
      <c r="C94" s="101" t="str">
        <f>IFERROR(VLOOKUP(B94,'equip ESPE'!$G$28:$I$109,2,0),"")</f>
        <v/>
      </c>
      <c r="D94" s="93"/>
      <c r="E94" s="93"/>
      <c r="F94" s="93"/>
      <c r="G94" s="94"/>
      <c r="H94" s="93"/>
      <c r="I94" s="93"/>
      <c r="J94" s="117">
        <f t="shared" si="3"/>
        <v>0</v>
      </c>
      <c r="S94" s="92" t="str">
        <f t="shared" si="2"/>
        <v/>
      </c>
    </row>
    <row r="95" spans="1:19">
      <c r="A95" s="101" t="str">
        <f>IFERROR(VLOOKUP(B95,'equip ESPE'!$G$28:$I$109,3,0),"")</f>
        <v/>
      </c>
      <c r="B95" s="93"/>
      <c r="C95" s="101" t="str">
        <f>IFERROR(VLOOKUP(B95,'equip ESPE'!$G$28:$I$109,2,0),"")</f>
        <v/>
      </c>
      <c r="D95" s="93"/>
      <c r="E95" s="93"/>
      <c r="F95" s="93"/>
      <c r="G95" s="94"/>
      <c r="H95" s="93"/>
      <c r="I95" s="93"/>
      <c r="J95" s="117">
        <f t="shared" si="3"/>
        <v>0</v>
      </c>
      <c r="S95" s="92" t="str">
        <f t="shared" si="2"/>
        <v/>
      </c>
    </row>
    <row r="96" spans="1:19">
      <c r="A96" s="101" t="str">
        <f>IFERROR(VLOOKUP(B96,'equip ESPE'!$G$28:$I$109,3,0),"")</f>
        <v/>
      </c>
      <c r="B96" s="93"/>
      <c r="C96" s="101" t="str">
        <f>IFERROR(VLOOKUP(B96,'equip ESPE'!$G$28:$I$109,2,0),"")</f>
        <v/>
      </c>
      <c r="D96" s="93"/>
      <c r="E96" s="93"/>
      <c r="F96" s="93"/>
      <c r="G96" s="94"/>
      <c r="H96" s="93"/>
      <c r="I96" s="93"/>
      <c r="J96" s="117">
        <f t="shared" si="3"/>
        <v>0</v>
      </c>
      <c r="S96" s="92" t="str">
        <f t="shared" si="2"/>
        <v/>
      </c>
    </row>
    <row r="97" spans="1:19">
      <c r="A97" s="101" t="str">
        <f>IFERROR(VLOOKUP(B97,'equip ESPE'!$G$28:$I$109,3,0),"")</f>
        <v/>
      </c>
      <c r="B97" s="93"/>
      <c r="C97" s="101" t="str">
        <f>IFERROR(VLOOKUP(B97,'equip ESPE'!$G$28:$I$109,2,0),"")</f>
        <v/>
      </c>
      <c r="D97" s="93"/>
      <c r="E97" s="93"/>
      <c r="F97" s="93"/>
      <c r="G97" s="94"/>
      <c r="H97" s="93"/>
      <c r="I97" s="93"/>
      <c r="J97" s="117">
        <f t="shared" si="3"/>
        <v>0</v>
      </c>
      <c r="S97" s="92" t="str">
        <f t="shared" si="2"/>
        <v/>
      </c>
    </row>
    <row r="98" spans="1:19">
      <c r="A98" s="101" t="str">
        <f>IFERROR(VLOOKUP(B98,'equip ESPE'!$G$28:$I$109,3,0),"")</f>
        <v/>
      </c>
      <c r="B98" s="93"/>
      <c r="C98" s="101" t="str">
        <f>IFERROR(VLOOKUP(B98,'equip ESPE'!$G$28:$I$109,2,0),"")</f>
        <v/>
      </c>
      <c r="D98" s="93"/>
      <c r="E98" s="93"/>
      <c r="F98" s="93"/>
      <c r="G98" s="94"/>
      <c r="H98" s="93"/>
      <c r="I98" s="93"/>
      <c r="J98" s="117">
        <f t="shared" si="3"/>
        <v>0</v>
      </c>
      <c r="S98" s="92" t="str">
        <f t="shared" si="2"/>
        <v/>
      </c>
    </row>
    <row r="99" spans="1:19">
      <c r="A99" s="101" t="str">
        <f>IFERROR(VLOOKUP(B99,'equip ESPE'!$G$28:$I$109,3,0),"")</f>
        <v/>
      </c>
      <c r="B99" s="93"/>
      <c r="C99" s="101" t="str">
        <f>IFERROR(VLOOKUP(B99,'equip ESPE'!$G$28:$I$109,2,0),"")</f>
        <v/>
      </c>
      <c r="D99" s="93"/>
      <c r="E99" s="93"/>
      <c r="F99" s="93"/>
      <c r="G99" s="94"/>
      <c r="H99" s="93"/>
      <c r="I99" s="93"/>
      <c r="J99" s="117">
        <f t="shared" si="3"/>
        <v>0</v>
      </c>
      <c r="S99" s="92" t="str">
        <f t="shared" si="2"/>
        <v/>
      </c>
    </row>
    <row r="100" spans="1:19">
      <c r="A100" s="101" t="str">
        <f>IFERROR(VLOOKUP(B100,'equip ESPE'!$G$28:$I$109,3,0),"")</f>
        <v/>
      </c>
      <c r="B100" s="93"/>
      <c r="C100" s="101" t="str">
        <f>IFERROR(VLOOKUP(B100,'equip ESPE'!$G$28:$I$109,2,0),"")</f>
        <v/>
      </c>
      <c r="D100" s="93"/>
      <c r="E100" s="93"/>
      <c r="F100" s="93"/>
      <c r="G100" s="94"/>
      <c r="H100" s="93"/>
      <c r="I100" s="93"/>
      <c r="J100" s="117">
        <f t="shared" si="3"/>
        <v>0</v>
      </c>
      <c r="S100" s="92" t="str">
        <f t="shared" si="2"/>
        <v/>
      </c>
    </row>
    <row r="101" spans="1:19">
      <c r="A101" s="101" t="str">
        <f>IFERROR(VLOOKUP(B101,'equip ESPE'!$G$28:$I$109,3,0),"")</f>
        <v/>
      </c>
      <c r="B101" s="93"/>
      <c r="C101" s="101" t="str">
        <f>IFERROR(VLOOKUP(B101,'equip ESPE'!$G$28:$I$109,2,0),"")</f>
        <v/>
      </c>
      <c r="D101" s="93"/>
      <c r="E101" s="93"/>
      <c r="F101" s="93"/>
      <c r="G101" s="94"/>
      <c r="H101" s="93"/>
      <c r="I101" s="93"/>
      <c r="J101" s="117">
        <f t="shared" si="3"/>
        <v>0</v>
      </c>
      <c r="S101" s="92" t="str">
        <f t="shared" si="2"/>
        <v/>
      </c>
    </row>
    <row r="102" spans="1:19">
      <c r="A102" s="101" t="str">
        <f>IFERROR(VLOOKUP(B102,'equip ESPE'!$G$28:$I$109,3,0),"")</f>
        <v/>
      </c>
      <c r="B102" s="93"/>
      <c r="C102" s="101" t="str">
        <f>IFERROR(VLOOKUP(B102,'equip ESPE'!$G$28:$I$109,2,0),"")</f>
        <v/>
      </c>
      <c r="D102" s="93"/>
      <c r="E102" s="93"/>
      <c r="F102" s="93"/>
      <c r="G102" s="94"/>
      <c r="H102" s="93"/>
      <c r="I102" s="93"/>
      <c r="J102" s="117">
        <f t="shared" si="3"/>
        <v>0</v>
      </c>
      <c r="S102" s="92" t="str">
        <f t="shared" si="2"/>
        <v/>
      </c>
    </row>
    <row r="103" spans="1:19">
      <c r="A103" s="101" t="str">
        <f>IFERROR(VLOOKUP(B103,'equip ESPE'!$G$28:$I$109,3,0),"")</f>
        <v/>
      </c>
      <c r="B103" s="93"/>
      <c r="C103" s="101" t="str">
        <f>IFERROR(VLOOKUP(B103,'equip ESPE'!$G$28:$I$109,2,0),"")</f>
        <v/>
      </c>
      <c r="D103" s="93"/>
      <c r="E103" s="93"/>
      <c r="F103" s="93"/>
      <c r="G103" s="94"/>
      <c r="H103" s="93"/>
      <c r="I103" s="93"/>
      <c r="J103" s="117">
        <f t="shared" si="3"/>
        <v>0</v>
      </c>
      <c r="S103" s="92" t="str">
        <f t="shared" si="2"/>
        <v/>
      </c>
    </row>
    <row r="104" spans="1:19">
      <c r="A104" s="101" t="str">
        <f>IFERROR(VLOOKUP(B104,'equip ESPE'!$G$28:$I$109,3,0),"")</f>
        <v/>
      </c>
      <c r="B104" s="93"/>
      <c r="C104" s="101" t="str">
        <f>IFERROR(VLOOKUP(B104,'equip ESPE'!$G$28:$I$109,2,0),"")</f>
        <v/>
      </c>
      <c r="D104" s="93"/>
      <c r="E104" s="93"/>
      <c r="F104" s="93"/>
      <c r="G104" s="94"/>
      <c r="H104" s="93"/>
      <c r="I104" s="93"/>
      <c r="J104" s="117">
        <f t="shared" si="3"/>
        <v>0</v>
      </c>
      <c r="S104" s="92" t="str">
        <f t="shared" si="2"/>
        <v/>
      </c>
    </row>
    <row r="105" spans="1:19">
      <c r="A105" s="101" t="str">
        <f>IFERROR(VLOOKUP(B105,'equip ESPE'!$G$28:$I$109,3,0),"")</f>
        <v/>
      </c>
      <c r="B105" s="93"/>
      <c r="C105" s="101" t="str">
        <f>IFERROR(VLOOKUP(B105,'equip ESPE'!$G$28:$I$109,2,0),"")</f>
        <v/>
      </c>
      <c r="D105" s="93"/>
      <c r="E105" s="93"/>
      <c r="F105" s="93"/>
      <c r="G105" s="94"/>
      <c r="H105" s="93"/>
      <c r="I105" s="93"/>
      <c r="J105" s="117">
        <f t="shared" si="3"/>
        <v>0</v>
      </c>
      <c r="S105" s="92" t="str">
        <f t="shared" si="2"/>
        <v/>
      </c>
    </row>
    <row r="106" spans="1:19">
      <c r="A106" s="101" t="str">
        <f>IFERROR(VLOOKUP(B106,'equip ESPE'!$G$28:$I$109,3,0),"")</f>
        <v/>
      </c>
      <c r="B106" s="93"/>
      <c r="C106" s="101" t="str">
        <f>IFERROR(VLOOKUP(B106,'equip ESPE'!$G$28:$I$109,2,0),"")</f>
        <v/>
      </c>
      <c r="D106" s="93"/>
      <c r="E106" s="93"/>
      <c r="F106" s="93"/>
      <c r="G106" s="94"/>
      <c r="H106" s="93"/>
      <c r="I106" s="93"/>
      <c r="J106" s="117">
        <f t="shared" si="3"/>
        <v>0</v>
      </c>
      <c r="S106" s="92" t="str">
        <f t="shared" si="2"/>
        <v/>
      </c>
    </row>
    <row r="107" spans="1:19">
      <c r="A107" s="101" t="str">
        <f>IFERROR(VLOOKUP(B107,'equip ESPE'!$G$28:$I$109,3,0),"")</f>
        <v/>
      </c>
      <c r="B107" s="93"/>
      <c r="C107" s="101" t="str">
        <f>IFERROR(VLOOKUP(B107,'equip ESPE'!$G$28:$I$109,2,0),"")</f>
        <v/>
      </c>
      <c r="D107" s="93"/>
      <c r="E107" s="93"/>
      <c r="F107" s="93"/>
      <c r="G107" s="94"/>
      <c r="H107" s="93"/>
      <c r="I107" s="93"/>
      <c r="J107" s="117">
        <f t="shared" si="3"/>
        <v>0</v>
      </c>
      <c r="S107" s="92" t="str">
        <f t="shared" si="2"/>
        <v/>
      </c>
    </row>
    <row r="108" spans="1:19">
      <c r="A108" s="101" t="str">
        <f>IFERROR(VLOOKUP(B108,'equip ESPE'!$G$28:$I$109,3,0),"")</f>
        <v/>
      </c>
      <c r="B108" s="93"/>
      <c r="C108" s="101" t="str">
        <f>IFERROR(VLOOKUP(B108,'equip ESPE'!$G$28:$I$109,2,0),"")</f>
        <v/>
      </c>
      <c r="D108" s="93"/>
      <c r="E108" s="93"/>
      <c r="F108" s="93"/>
      <c r="G108" s="94"/>
      <c r="H108" s="93"/>
      <c r="I108" s="93"/>
      <c r="J108" s="117">
        <f t="shared" si="3"/>
        <v>0</v>
      </c>
      <c r="S108" s="92" t="str">
        <f t="shared" si="2"/>
        <v/>
      </c>
    </row>
    <row r="109" spans="1:19">
      <c r="A109" s="101" t="str">
        <f>IFERROR(VLOOKUP(B109,'equip ESPE'!$G$28:$I$109,3,0),"")</f>
        <v/>
      </c>
      <c r="B109" s="93"/>
      <c r="C109" s="101" t="str">
        <f>IFERROR(VLOOKUP(B109,'equip ESPE'!$G$28:$I$109,2,0),"")</f>
        <v/>
      </c>
      <c r="D109" s="93"/>
      <c r="E109" s="93"/>
      <c r="F109" s="93"/>
      <c r="G109" s="94"/>
      <c r="H109" s="93"/>
      <c r="I109" s="93"/>
      <c r="J109" s="117">
        <f t="shared" si="3"/>
        <v>0</v>
      </c>
      <c r="S109" s="92" t="str">
        <f t="shared" si="2"/>
        <v/>
      </c>
    </row>
    <row r="110" spans="1:19">
      <c r="A110" s="101" t="str">
        <f>IFERROR(VLOOKUP(B110,'equip ESPE'!$G$28:$I$109,3,0),"")</f>
        <v/>
      </c>
      <c r="B110" s="93"/>
      <c r="C110" s="101" t="str">
        <f>IFERROR(VLOOKUP(B110,'equip ESPE'!$G$28:$I$109,2,0),"")</f>
        <v/>
      </c>
      <c r="D110" s="93"/>
      <c r="E110" s="93"/>
      <c r="F110" s="93"/>
      <c r="G110" s="94"/>
      <c r="H110" s="93"/>
      <c r="I110" s="93"/>
      <c r="J110" s="117">
        <f t="shared" si="3"/>
        <v>0</v>
      </c>
      <c r="S110" s="92" t="str">
        <f t="shared" si="2"/>
        <v/>
      </c>
    </row>
    <row r="111" spans="1:19">
      <c r="A111" s="101" t="str">
        <f>IFERROR(VLOOKUP(B111,'equip ESPE'!$G$28:$I$109,3,0),"")</f>
        <v/>
      </c>
      <c r="B111" s="93"/>
      <c r="C111" s="101" t="str">
        <f>IFERROR(VLOOKUP(B111,'equip ESPE'!$G$28:$I$109,2,0),"")</f>
        <v/>
      </c>
      <c r="D111" s="93"/>
      <c r="E111" s="93"/>
      <c r="F111" s="93"/>
      <c r="G111" s="94"/>
      <c r="H111" s="93"/>
      <c r="I111" s="93"/>
      <c r="J111" s="117">
        <f t="shared" si="3"/>
        <v>0</v>
      </c>
      <c r="S111" s="92" t="str">
        <f t="shared" si="2"/>
        <v/>
      </c>
    </row>
    <row r="112" spans="1:19">
      <c r="A112" s="101" t="str">
        <f>IFERROR(VLOOKUP(B112,'equip ESPE'!$G$28:$I$109,3,0),"")</f>
        <v/>
      </c>
      <c r="B112" s="93"/>
      <c r="C112" s="101" t="str">
        <f>IFERROR(VLOOKUP(B112,'equip ESPE'!$G$28:$I$109,2,0),"")</f>
        <v/>
      </c>
      <c r="D112" s="93"/>
      <c r="E112" s="93"/>
      <c r="F112" s="93"/>
      <c r="G112" s="94"/>
      <c r="H112" s="93"/>
      <c r="I112" s="93"/>
      <c r="J112" s="117">
        <f t="shared" si="3"/>
        <v>0</v>
      </c>
      <c r="S112" s="92" t="str">
        <f t="shared" si="2"/>
        <v/>
      </c>
    </row>
    <row r="113" spans="1:19">
      <c r="A113" s="101" t="str">
        <f>IFERROR(VLOOKUP(B113,'equip ESPE'!$G$28:$I$109,3,0),"")</f>
        <v/>
      </c>
      <c r="B113" s="93"/>
      <c r="C113" s="101" t="str">
        <f>IFERROR(VLOOKUP(B113,'equip ESPE'!$G$28:$I$109,2,0),"")</f>
        <v/>
      </c>
      <c r="D113" s="93"/>
      <c r="E113" s="93"/>
      <c r="F113" s="93"/>
      <c r="G113" s="94"/>
      <c r="H113" s="93"/>
      <c r="I113" s="93"/>
      <c r="J113" s="117">
        <f t="shared" si="3"/>
        <v>0</v>
      </c>
      <c r="S113" s="92" t="str">
        <f t="shared" si="2"/>
        <v/>
      </c>
    </row>
    <row r="114" spans="1:19">
      <c r="A114" s="101" t="str">
        <f>IFERROR(VLOOKUP(B114,'equip ESPE'!$G$28:$I$109,3,0),"")</f>
        <v/>
      </c>
      <c r="B114" s="93"/>
      <c r="C114" s="101" t="str">
        <f>IFERROR(VLOOKUP(B114,'equip ESPE'!$G$28:$I$109,2,0),"")</f>
        <v/>
      </c>
      <c r="D114" s="93"/>
      <c r="E114" s="93"/>
      <c r="F114" s="93"/>
      <c r="G114" s="94"/>
      <c r="H114" s="93"/>
      <c r="I114" s="93"/>
      <c r="J114" s="117">
        <f t="shared" si="3"/>
        <v>0</v>
      </c>
      <c r="S114" s="92" t="str">
        <f t="shared" si="2"/>
        <v/>
      </c>
    </row>
    <row r="115" spans="1:19">
      <c r="A115" s="101" t="str">
        <f>IFERROR(VLOOKUP(B115,'equip ESPE'!$G$28:$I$109,3,0),"")</f>
        <v/>
      </c>
      <c r="B115" s="93"/>
      <c r="C115" s="101" t="str">
        <f>IFERROR(VLOOKUP(B115,'equip ESPE'!$G$28:$I$109,2,0),"")</f>
        <v/>
      </c>
      <c r="D115" s="93"/>
      <c r="E115" s="93"/>
      <c r="F115" s="93"/>
      <c r="G115" s="94"/>
      <c r="H115" s="93"/>
      <c r="I115" s="93"/>
      <c r="J115" s="117">
        <f t="shared" si="3"/>
        <v>0</v>
      </c>
      <c r="S115" s="92" t="str">
        <f t="shared" si="2"/>
        <v/>
      </c>
    </row>
    <row r="116" spans="1:19">
      <c r="A116" s="101" t="str">
        <f>IFERROR(VLOOKUP(B116,'equip ESPE'!$G$28:$I$109,3,0),"")</f>
        <v/>
      </c>
      <c r="B116" s="93"/>
      <c r="C116" s="101" t="str">
        <f>IFERROR(VLOOKUP(B116,'equip ESPE'!$G$28:$I$109,2,0),"")</f>
        <v/>
      </c>
      <c r="D116" s="93"/>
      <c r="E116" s="93"/>
      <c r="F116" s="93"/>
      <c r="G116" s="94"/>
      <c r="H116" s="93"/>
      <c r="I116" s="93"/>
      <c r="J116" s="117">
        <f t="shared" si="3"/>
        <v>0</v>
      </c>
      <c r="S116" s="92" t="str">
        <f t="shared" si="2"/>
        <v/>
      </c>
    </row>
    <row r="117" spans="1:19">
      <c r="A117" s="101" t="str">
        <f>IFERROR(VLOOKUP(B117,'equip ESPE'!$G$28:$I$109,3,0),"")</f>
        <v/>
      </c>
      <c r="B117" s="93"/>
      <c r="C117" s="101" t="str">
        <f>IFERROR(VLOOKUP(B117,'equip ESPE'!$G$28:$I$109,2,0),"")</f>
        <v/>
      </c>
      <c r="D117" s="93"/>
      <c r="E117" s="93"/>
      <c r="F117" s="93"/>
      <c r="G117" s="94"/>
      <c r="H117" s="93"/>
      <c r="I117" s="93"/>
      <c r="J117" s="117">
        <f t="shared" si="3"/>
        <v>0</v>
      </c>
      <c r="S117" s="92" t="str">
        <f t="shared" si="2"/>
        <v/>
      </c>
    </row>
    <row r="118" spans="1:19">
      <c r="A118" s="101" t="str">
        <f>IFERROR(VLOOKUP(B118,'equip ESPE'!$G$28:$I$109,3,0),"")</f>
        <v/>
      </c>
      <c r="B118" s="93"/>
      <c r="C118" s="101" t="str">
        <f>IFERROR(VLOOKUP(B118,'equip ESPE'!$G$28:$I$109,2,0),"")</f>
        <v/>
      </c>
      <c r="D118" s="93"/>
      <c r="E118" s="93"/>
      <c r="F118" s="93"/>
      <c r="G118" s="94"/>
      <c r="H118" s="93"/>
      <c r="I118" s="93"/>
      <c r="J118" s="117">
        <f t="shared" si="3"/>
        <v>0</v>
      </c>
      <c r="S118" s="92" t="str">
        <f t="shared" si="2"/>
        <v/>
      </c>
    </row>
    <row r="119" spans="1:19">
      <c r="A119" s="101" t="str">
        <f>IFERROR(VLOOKUP(B119,'equip ESPE'!$G$28:$I$109,3,0),"")</f>
        <v/>
      </c>
      <c r="B119" s="93"/>
      <c r="C119" s="101" t="str">
        <f>IFERROR(VLOOKUP(B119,'equip ESPE'!$G$28:$I$109,2,0),"")</f>
        <v/>
      </c>
      <c r="D119" s="93"/>
      <c r="E119" s="93"/>
      <c r="F119" s="93"/>
      <c r="G119" s="94"/>
      <c r="H119" s="93"/>
      <c r="I119" s="93"/>
      <c r="J119" s="117">
        <f t="shared" si="3"/>
        <v>0</v>
      </c>
      <c r="S119" s="92" t="str">
        <f t="shared" si="2"/>
        <v/>
      </c>
    </row>
    <row r="120" spans="1:19">
      <c r="A120" s="101" t="str">
        <f>IFERROR(VLOOKUP(B120,'equip ESPE'!$G$28:$I$109,3,0),"")</f>
        <v/>
      </c>
      <c r="B120" s="93"/>
      <c r="C120" s="101" t="str">
        <f>IFERROR(VLOOKUP(B120,'equip ESPE'!$G$28:$I$109,2,0),"")</f>
        <v/>
      </c>
      <c r="D120" s="93"/>
      <c r="E120" s="93"/>
      <c r="F120" s="93"/>
      <c r="G120" s="94"/>
      <c r="H120" s="93"/>
      <c r="I120" s="93"/>
      <c r="J120" s="117">
        <f t="shared" si="3"/>
        <v>0</v>
      </c>
      <c r="S120" s="92" t="str">
        <f t="shared" si="2"/>
        <v/>
      </c>
    </row>
    <row r="121" spans="1:19">
      <c r="A121" s="101" t="str">
        <f>IFERROR(VLOOKUP(B121,'equip ESPE'!$G$28:$I$109,3,0),"")</f>
        <v/>
      </c>
      <c r="B121" s="93"/>
      <c r="C121" s="101" t="str">
        <f>IFERROR(VLOOKUP(B121,'equip ESPE'!$G$28:$I$109,2,0),"")</f>
        <v/>
      </c>
      <c r="D121" s="93"/>
      <c r="E121" s="93"/>
      <c r="F121" s="93"/>
      <c r="G121" s="94"/>
      <c r="H121" s="93"/>
      <c r="I121" s="93"/>
      <c r="J121" s="117">
        <f t="shared" si="3"/>
        <v>0</v>
      </c>
      <c r="S121" s="92" t="str">
        <f t="shared" si="2"/>
        <v/>
      </c>
    </row>
    <row r="122" spans="1:19">
      <c r="A122" s="101" t="str">
        <f>IFERROR(VLOOKUP(B122,'equip ESPE'!$G$28:$I$109,3,0),"")</f>
        <v/>
      </c>
      <c r="B122" s="93"/>
      <c r="C122" s="101" t="str">
        <f>IFERROR(VLOOKUP(B122,'equip ESPE'!$G$28:$I$109,2,0),"")</f>
        <v/>
      </c>
      <c r="D122" s="93"/>
      <c r="E122" s="93"/>
      <c r="F122" s="93"/>
      <c r="G122" s="94"/>
      <c r="H122" s="93"/>
      <c r="I122" s="93"/>
      <c r="J122" s="117">
        <f t="shared" si="3"/>
        <v>0</v>
      </c>
      <c r="S122" s="92" t="str">
        <f t="shared" si="2"/>
        <v/>
      </c>
    </row>
    <row r="123" spans="1:19">
      <c r="A123" s="101" t="str">
        <f>IFERROR(VLOOKUP(B123,'equip ESPE'!$G$28:$I$109,3,0),"")</f>
        <v/>
      </c>
      <c r="B123" s="93"/>
      <c r="C123" s="101" t="str">
        <f>IFERROR(VLOOKUP(B123,'equip ESPE'!$G$28:$I$109,2,0),"")</f>
        <v/>
      </c>
      <c r="D123" s="93"/>
      <c r="E123" s="93"/>
      <c r="F123" s="93"/>
      <c r="G123" s="94"/>
      <c r="H123" s="93"/>
      <c r="I123" s="93"/>
      <c r="J123" s="117">
        <f t="shared" si="3"/>
        <v>0</v>
      </c>
      <c r="S123" s="92" t="str">
        <f t="shared" si="2"/>
        <v/>
      </c>
    </row>
    <row r="124" spans="1:19">
      <c r="A124" s="101" t="str">
        <f>IFERROR(VLOOKUP(B124,'equip ESPE'!$G$28:$I$109,3,0),"")</f>
        <v/>
      </c>
      <c r="B124" s="93"/>
      <c r="C124" s="101" t="str">
        <f>IFERROR(VLOOKUP(B124,'equip ESPE'!$G$28:$I$109,2,0),"")</f>
        <v/>
      </c>
      <c r="D124" s="93"/>
      <c r="E124" s="93"/>
      <c r="F124" s="93"/>
      <c r="G124" s="94"/>
      <c r="H124" s="93"/>
      <c r="I124" s="93"/>
      <c r="J124" s="117">
        <f t="shared" si="3"/>
        <v>0</v>
      </c>
      <c r="S124" s="92" t="str">
        <f t="shared" si="2"/>
        <v/>
      </c>
    </row>
    <row r="125" spans="1:19">
      <c r="A125" s="101" t="str">
        <f>IFERROR(VLOOKUP(B125,'equip ESPE'!$G$28:$I$109,3,0),"")</f>
        <v/>
      </c>
      <c r="B125" s="93"/>
      <c r="C125" s="101" t="str">
        <f>IFERROR(VLOOKUP(B125,'equip ESPE'!$G$28:$I$109,2,0),"")</f>
        <v/>
      </c>
      <c r="D125" s="93"/>
      <c r="E125" s="93"/>
      <c r="F125" s="93"/>
      <c r="G125" s="94"/>
      <c r="H125" s="93"/>
      <c r="I125" s="93"/>
      <c r="J125" s="117">
        <f t="shared" si="3"/>
        <v>0</v>
      </c>
      <c r="S125" s="92" t="str">
        <f t="shared" si="2"/>
        <v/>
      </c>
    </row>
    <row r="126" spans="1:19">
      <c r="A126" s="101" t="str">
        <f>IFERROR(VLOOKUP(B126,'equip ESPE'!$G$28:$I$109,3,0),"")</f>
        <v/>
      </c>
      <c r="B126" s="93"/>
      <c r="C126" s="101" t="str">
        <f>IFERROR(VLOOKUP(B126,'equip ESPE'!$G$28:$I$109,2,0),"")</f>
        <v/>
      </c>
      <c r="D126" s="93"/>
      <c r="E126" s="93"/>
      <c r="F126" s="93"/>
      <c r="G126" s="94"/>
      <c r="H126" s="93"/>
      <c r="I126" s="93"/>
      <c r="J126" s="117">
        <f t="shared" si="3"/>
        <v>0</v>
      </c>
      <c r="S126" s="92" t="str">
        <f t="shared" si="2"/>
        <v/>
      </c>
    </row>
    <row r="127" spans="1:19">
      <c r="A127" s="101" t="str">
        <f>IFERROR(VLOOKUP(B127,'equip ESPE'!$G$28:$I$109,3,0),"")</f>
        <v/>
      </c>
      <c r="B127" s="93"/>
      <c r="C127" s="101" t="str">
        <f>IFERROR(VLOOKUP(B127,'equip ESPE'!$G$28:$I$109,2,0),"")</f>
        <v/>
      </c>
      <c r="D127" s="93"/>
      <c r="E127" s="93"/>
      <c r="F127" s="93"/>
      <c r="G127" s="94"/>
      <c r="H127" s="93"/>
      <c r="I127" s="93"/>
      <c r="J127" s="117">
        <f t="shared" si="3"/>
        <v>0</v>
      </c>
      <c r="S127" s="92" t="str">
        <f t="shared" si="2"/>
        <v/>
      </c>
    </row>
    <row r="128" spans="1:19">
      <c r="A128" s="101" t="str">
        <f>IFERROR(VLOOKUP(B128,'equip ESPE'!$G$28:$I$109,3,0),"")</f>
        <v/>
      </c>
      <c r="B128" s="93"/>
      <c r="C128" s="101" t="str">
        <f>IFERROR(VLOOKUP(B128,'equip ESPE'!$G$28:$I$109,2,0),"")</f>
        <v/>
      </c>
      <c r="D128" s="93"/>
      <c r="E128" s="93"/>
      <c r="F128" s="93"/>
      <c r="G128" s="94"/>
      <c r="H128" s="93"/>
      <c r="I128" s="93"/>
      <c r="J128" s="117">
        <f t="shared" si="3"/>
        <v>0</v>
      </c>
      <c r="S128" s="92" t="str">
        <f t="shared" si="2"/>
        <v/>
      </c>
    </row>
    <row r="129" spans="1:19">
      <c r="A129" s="101" t="str">
        <f>IFERROR(VLOOKUP(B129,'equip ESPE'!$G$28:$I$109,3,0),"")</f>
        <v/>
      </c>
      <c r="B129" s="93"/>
      <c r="C129" s="101" t="str">
        <f>IFERROR(VLOOKUP(B129,'equip ESPE'!$G$28:$I$109,2,0),"")</f>
        <v/>
      </c>
      <c r="D129" s="93"/>
      <c r="E129" s="93"/>
      <c r="F129" s="93"/>
      <c r="G129" s="94"/>
      <c r="H129" s="93"/>
      <c r="I129" s="93"/>
      <c r="J129" s="117">
        <f t="shared" si="3"/>
        <v>0</v>
      </c>
      <c r="S129" s="92" t="str">
        <f t="shared" si="2"/>
        <v/>
      </c>
    </row>
    <row r="130" spans="1:19">
      <c r="A130" s="101" t="str">
        <f>IFERROR(VLOOKUP(B130,'equip ESPE'!$G$28:$I$109,3,0),"")</f>
        <v/>
      </c>
      <c r="B130" s="93"/>
      <c r="C130" s="101" t="str">
        <f>IFERROR(VLOOKUP(B130,'equip ESPE'!$G$28:$I$109,2,0),"")</f>
        <v/>
      </c>
      <c r="D130" s="93"/>
      <c r="E130" s="93"/>
      <c r="F130" s="93"/>
      <c r="G130" s="94"/>
      <c r="H130" s="93"/>
      <c r="I130" s="93"/>
      <c r="J130" s="117">
        <f t="shared" si="3"/>
        <v>0</v>
      </c>
      <c r="S130" s="92" t="str">
        <f t="shared" si="2"/>
        <v/>
      </c>
    </row>
    <row r="131" spans="1:19">
      <c r="A131" s="101" t="str">
        <f>IFERROR(VLOOKUP(B131,'equip ESPE'!$G$28:$I$109,3,0),"")</f>
        <v/>
      </c>
      <c r="B131" s="93"/>
      <c r="C131" s="101" t="str">
        <f>IFERROR(VLOOKUP(B131,'equip ESPE'!$G$28:$I$109,2,0),"")</f>
        <v/>
      </c>
      <c r="D131" s="93"/>
      <c r="E131" s="93"/>
      <c r="F131" s="93"/>
      <c r="G131" s="94"/>
      <c r="H131" s="93"/>
      <c r="I131" s="93"/>
      <c r="J131" s="117">
        <f t="shared" si="3"/>
        <v>0</v>
      </c>
      <c r="S131" s="92" t="str">
        <f t="shared" si="2"/>
        <v/>
      </c>
    </row>
    <row r="132" spans="1:19">
      <c r="A132" s="101" t="str">
        <f>IFERROR(VLOOKUP(B132,'equip ESPE'!$G$28:$I$109,3,0),"")</f>
        <v/>
      </c>
      <c r="B132" s="93"/>
      <c r="C132" s="101" t="str">
        <f>IFERROR(VLOOKUP(B132,'equip ESPE'!$G$28:$I$109,2,0),"")</f>
        <v/>
      </c>
      <c r="D132" s="93"/>
      <c r="E132" s="93"/>
      <c r="F132" s="93"/>
      <c r="G132" s="94"/>
      <c r="H132" s="93"/>
      <c r="I132" s="93"/>
      <c r="J132" s="117">
        <f t="shared" si="3"/>
        <v>0</v>
      </c>
      <c r="S132" s="92" t="str">
        <f t="shared" si="2"/>
        <v/>
      </c>
    </row>
    <row r="133" spans="1:19">
      <c r="A133" s="101" t="str">
        <f>IFERROR(VLOOKUP(B133,'equip ESPE'!$G$28:$I$109,3,0),"")</f>
        <v/>
      </c>
      <c r="B133" s="93"/>
      <c r="C133" s="101" t="str">
        <f>IFERROR(VLOOKUP(B133,'equip ESPE'!$G$28:$I$109,2,0),"")</f>
        <v/>
      </c>
      <c r="D133" s="93"/>
      <c r="E133" s="93"/>
      <c r="F133" s="93"/>
      <c r="G133" s="94"/>
      <c r="H133" s="93"/>
      <c r="I133" s="93"/>
      <c r="J133" s="117">
        <f t="shared" si="3"/>
        <v>0</v>
      </c>
      <c r="S133" s="92" t="str">
        <f t="shared" si="2"/>
        <v/>
      </c>
    </row>
    <row r="134" spans="1:19">
      <c r="A134" s="101" t="str">
        <f>IFERROR(VLOOKUP(B134,'equip ESPE'!$G$28:$I$109,3,0),"")</f>
        <v/>
      </c>
      <c r="B134" s="93"/>
      <c r="C134" s="101" t="str">
        <f>IFERROR(VLOOKUP(B134,'equip ESPE'!$G$28:$I$109,2,0),"")</f>
        <v/>
      </c>
      <c r="D134" s="93"/>
      <c r="E134" s="93"/>
      <c r="F134" s="93"/>
      <c r="G134" s="94"/>
      <c r="H134" s="93"/>
      <c r="I134" s="93"/>
      <c r="J134" s="117">
        <f t="shared" si="3"/>
        <v>0</v>
      </c>
      <c r="S134" s="92" t="str">
        <f t="shared" si="2"/>
        <v/>
      </c>
    </row>
    <row r="135" spans="1:19">
      <c r="A135" s="101" t="str">
        <f>IFERROR(VLOOKUP(B135,'equip ESPE'!$G$28:$I$109,3,0),"")</f>
        <v/>
      </c>
      <c r="B135" s="93"/>
      <c r="C135" s="101" t="str">
        <f>IFERROR(VLOOKUP(B135,'equip ESPE'!$G$28:$I$109,2,0),"")</f>
        <v/>
      </c>
      <c r="D135" s="93"/>
      <c r="E135" s="93"/>
      <c r="F135" s="93"/>
      <c r="G135" s="94"/>
      <c r="H135" s="93"/>
      <c r="I135" s="93"/>
      <c r="J135" s="117">
        <f t="shared" si="3"/>
        <v>0</v>
      </c>
      <c r="S135" s="92" t="str">
        <f t="shared" si="2"/>
        <v/>
      </c>
    </row>
    <row r="136" spans="1:19">
      <c r="A136" s="101" t="str">
        <f>IFERROR(VLOOKUP(B136,'equip ESPE'!$G$28:$I$109,3,0),"")</f>
        <v/>
      </c>
      <c r="B136" s="93"/>
      <c r="C136" s="101" t="str">
        <f>IFERROR(VLOOKUP(B136,'equip ESPE'!$G$28:$I$109,2,0),"")</f>
        <v/>
      </c>
      <c r="D136" s="93"/>
      <c r="E136" s="93"/>
      <c r="F136" s="93"/>
      <c r="G136" s="94"/>
      <c r="H136" s="93"/>
      <c r="I136" s="93"/>
      <c r="J136" s="117">
        <f t="shared" si="3"/>
        <v>0</v>
      </c>
      <c r="S136" s="92" t="str">
        <f t="shared" si="2"/>
        <v/>
      </c>
    </row>
    <row r="137" spans="1:19">
      <c r="A137" s="101" t="str">
        <f>IFERROR(VLOOKUP(B137,'equip ESPE'!$G$28:$I$109,3,0),"")</f>
        <v/>
      </c>
      <c r="B137" s="93"/>
      <c r="C137" s="101" t="str">
        <f>IFERROR(VLOOKUP(B137,'equip ESPE'!$G$28:$I$109,2,0),"")</f>
        <v/>
      </c>
      <c r="D137" s="93"/>
      <c r="E137" s="93"/>
      <c r="F137" s="93"/>
      <c r="G137" s="94"/>
      <c r="H137" s="93"/>
      <c r="I137" s="93"/>
      <c r="J137" s="117">
        <f t="shared" si="3"/>
        <v>0</v>
      </c>
      <c r="S137" s="92" t="str">
        <f t="shared" si="2"/>
        <v/>
      </c>
    </row>
    <row r="138" spans="1:19">
      <c r="A138" s="101" t="str">
        <f>IFERROR(VLOOKUP(B138,'equip ESPE'!$G$28:$I$109,3,0),"")</f>
        <v/>
      </c>
      <c r="B138" s="93"/>
      <c r="C138" s="101" t="str">
        <f>IFERROR(VLOOKUP(B138,'equip ESPE'!$G$28:$I$109,2,0),"")</f>
        <v/>
      </c>
      <c r="D138" s="93"/>
      <c r="E138" s="93"/>
      <c r="F138" s="93"/>
      <c r="G138" s="94"/>
      <c r="H138" s="93"/>
      <c r="I138" s="93"/>
      <c r="J138" s="117">
        <f t="shared" si="3"/>
        <v>0</v>
      </c>
      <c r="S138" s="92" t="str">
        <f t="shared" si="2"/>
        <v/>
      </c>
    </row>
    <row r="139" spans="1:19">
      <c r="A139" s="101" t="str">
        <f>IFERROR(VLOOKUP(B139,'equip ESPE'!$G$28:$I$109,3,0),"")</f>
        <v/>
      </c>
      <c r="B139" s="93"/>
      <c r="C139" s="101" t="str">
        <f>IFERROR(VLOOKUP(B139,'equip ESPE'!$G$28:$I$109,2,0),"")</f>
        <v/>
      </c>
      <c r="D139" s="93"/>
      <c r="E139" s="93"/>
      <c r="F139" s="93"/>
      <c r="G139" s="94"/>
      <c r="H139" s="93"/>
      <c r="I139" s="93"/>
      <c r="J139" s="117">
        <f t="shared" si="3"/>
        <v>0</v>
      </c>
      <c r="S139" s="92" t="str">
        <f t="shared" ref="S139:S202" si="4">IFERROR(A139,"")</f>
        <v/>
      </c>
    </row>
    <row r="140" spans="1:19">
      <c r="A140" s="101" t="str">
        <f>IFERROR(VLOOKUP(B140,'equip ESPE'!$G$28:$I$109,3,0),"")</f>
        <v/>
      </c>
      <c r="B140" s="93"/>
      <c r="C140" s="101" t="str">
        <f>IFERROR(VLOOKUP(B140,'equip ESPE'!$G$28:$I$109,2,0),"")</f>
        <v/>
      </c>
      <c r="D140" s="93"/>
      <c r="E140" s="93"/>
      <c r="F140" s="93"/>
      <c r="G140" s="94"/>
      <c r="H140" s="93"/>
      <c r="I140" s="93"/>
      <c r="J140" s="117">
        <f t="shared" ref="J140:J203" si="5">H140*I140</f>
        <v>0</v>
      </c>
      <c r="S140" s="92" t="str">
        <f t="shared" si="4"/>
        <v/>
      </c>
    </row>
    <row r="141" spans="1:19">
      <c r="A141" s="101" t="str">
        <f>IFERROR(VLOOKUP(B141,'equip ESPE'!$G$28:$I$109,3,0),"")</f>
        <v/>
      </c>
      <c r="B141" s="93"/>
      <c r="C141" s="101" t="str">
        <f>IFERROR(VLOOKUP(B141,'equip ESPE'!$G$28:$I$109,2,0),"")</f>
        <v/>
      </c>
      <c r="D141" s="93"/>
      <c r="E141" s="93"/>
      <c r="F141" s="93"/>
      <c r="G141" s="94"/>
      <c r="H141" s="93"/>
      <c r="I141" s="93"/>
      <c r="J141" s="117">
        <f t="shared" si="5"/>
        <v>0</v>
      </c>
      <c r="S141" s="92" t="str">
        <f t="shared" si="4"/>
        <v/>
      </c>
    </row>
    <row r="142" spans="1:19">
      <c r="A142" s="101" t="str">
        <f>IFERROR(VLOOKUP(B142,'equip ESPE'!$G$28:$I$109,3,0),"")</f>
        <v/>
      </c>
      <c r="B142" s="93"/>
      <c r="C142" s="101" t="str">
        <f>IFERROR(VLOOKUP(B142,'equip ESPE'!$G$28:$I$109,2,0),"")</f>
        <v/>
      </c>
      <c r="D142" s="93"/>
      <c r="E142" s="93"/>
      <c r="F142" s="93"/>
      <c r="G142" s="94"/>
      <c r="H142" s="93"/>
      <c r="I142" s="93"/>
      <c r="J142" s="117">
        <f t="shared" si="5"/>
        <v>0</v>
      </c>
      <c r="S142" s="92" t="str">
        <f t="shared" si="4"/>
        <v/>
      </c>
    </row>
    <row r="143" spans="1:19">
      <c r="A143" s="101" t="str">
        <f>IFERROR(VLOOKUP(B143,'equip ESPE'!$G$28:$I$109,3,0),"")</f>
        <v/>
      </c>
      <c r="B143" s="93"/>
      <c r="C143" s="101" t="str">
        <f>IFERROR(VLOOKUP(B143,'equip ESPE'!$G$28:$I$109,2,0),"")</f>
        <v/>
      </c>
      <c r="D143" s="93"/>
      <c r="E143" s="93"/>
      <c r="F143" s="93"/>
      <c r="G143" s="94"/>
      <c r="H143" s="93"/>
      <c r="I143" s="93"/>
      <c r="J143" s="117">
        <f t="shared" si="5"/>
        <v>0</v>
      </c>
      <c r="S143" s="92" t="str">
        <f t="shared" si="4"/>
        <v/>
      </c>
    </row>
    <row r="144" spans="1:19">
      <c r="A144" s="101" t="str">
        <f>IFERROR(VLOOKUP(B144,'equip ESPE'!$G$28:$I$109,3,0),"")</f>
        <v/>
      </c>
      <c r="B144" s="93"/>
      <c r="C144" s="101" t="str">
        <f>IFERROR(VLOOKUP(B144,'equip ESPE'!$G$28:$I$109,2,0),"")</f>
        <v/>
      </c>
      <c r="D144" s="93"/>
      <c r="E144" s="93"/>
      <c r="F144" s="93"/>
      <c r="G144" s="94"/>
      <c r="H144" s="93"/>
      <c r="I144" s="93"/>
      <c r="J144" s="117">
        <f t="shared" si="5"/>
        <v>0</v>
      </c>
      <c r="S144" s="92" t="str">
        <f t="shared" si="4"/>
        <v/>
      </c>
    </row>
    <row r="145" spans="1:19">
      <c r="A145" s="101" t="str">
        <f>IFERROR(VLOOKUP(B145,'equip ESPE'!$G$28:$I$109,3,0),"")</f>
        <v/>
      </c>
      <c r="B145" s="93"/>
      <c r="C145" s="101" t="str">
        <f>IFERROR(VLOOKUP(B145,'equip ESPE'!$G$28:$I$109,2,0),"")</f>
        <v/>
      </c>
      <c r="D145" s="93"/>
      <c r="E145" s="93"/>
      <c r="F145" s="93"/>
      <c r="G145" s="94"/>
      <c r="H145" s="93"/>
      <c r="I145" s="93"/>
      <c r="J145" s="117">
        <f t="shared" si="5"/>
        <v>0</v>
      </c>
      <c r="S145" s="92" t="str">
        <f t="shared" si="4"/>
        <v/>
      </c>
    </row>
    <row r="146" spans="1:19">
      <c r="A146" s="101" t="str">
        <f>IFERROR(VLOOKUP(B146,'equip ESPE'!$G$28:$I$109,3,0),"")</f>
        <v/>
      </c>
      <c r="B146" s="93"/>
      <c r="C146" s="101" t="str">
        <f>IFERROR(VLOOKUP(B146,'equip ESPE'!$G$28:$I$109,2,0),"")</f>
        <v/>
      </c>
      <c r="D146" s="93"/>
      <c r="E146" s="93"/>
      <c r="F146" s="93"/>
      <c r="G146" s="94"/>
      <c r="H146" s="93"/>
      <c r="I146" s="93"/>
      <c r="J146" s="117">
        <f t="shared" si="5"/>
        <v>0</v>
      </c>
      <c r="S146" s="92" t="str">
        <f t="shared" si="4"/>
        <v/>
      </c>
    </row>
    <row r="147" spans="1:19">
      <c r="A147" s="101" t="str">
        <f>IFERROR(VLOOKUP(B147,'equip ESPE'!$G$28:$I$109,3,0),"")</f>
        <v/>
      </c>
      <c r="B147" s="93"/>
      <c r="C147" s="101" t="str">
        <f>IFERROR(VLOOKUP(B147,'equip ESPE'!$G$28:$I$109,2,0),"")</f>
        <v/>
      </c>
      <c r="D147" s="93"/>
      <c r="E147" s="93"/>
      <c r="F147" s="93"/>
      <c r="G147" s="94"/>
      <c r="H147" s="93"/>
      <c r="I147" s="93"/>
      <c r="J147" s="117">
        <f t="shared" si="5"/>
        <v>0</v>
      </c>
      <c r="S147" s="92" t="str">
        <f t="shared" si="4"/>
        <v/>
      </c>
    </row>
    <row r="148" spans="1:19">
      <c r="A148" s="101" t="str">
        <f>IFERROR(VLOOKUP(B148,'equip ESPE'!$G$28:$I$109,3,0),"")</f>
        <v/>
      </c>
      <c r="B148" s="93"/>
      <c r="C148" s="101" t="str">
        <f>IFERROR(VLOOKUP(B148,'equip ESPE'!$G$28:$I$109,2,0),"")</f>
        <v/>
      </c>
      <c r="D148" s="93"/>
      <c r="E148" s="93"/>
      <c r="F148" s="93"/>
      <c r="G148" s="94"/>
      <c r="H148" s="93"/>
      <c r="I148" s="93"/>
      <c r="J148" s="117">
        <f t="shared" si="5"/>
        <v>0</v>
      </c>
      <c r="S148" s="92" t="str">
        <f t="shared" si="4"/>
        <v/>
      </c>
    </row>
    <row r="149" spans="1:19">
      <c r="A149" s="101" t="str">
        <f>IFERROR(VLOOKUP(B149,'equip ESPE'!$G$28:$I$109,3,0),"")</f>
        <v/>
      </c>
      <c r="B149" s="93"/>
      <c r="C149" s="101" t="str">
        <f>IFERROR(VLOOKUP(B149,'equip ESPE'!$G$28:$I$109,2,0),"")</f>
        <v/>
      </c>
      <c r="D149" s="93"/>
      <c r="E149" s="93"/>
      <c r="F149" s="93"/>
      <c r="G149" s="94"/>
      <c r="H149" s="93"/>
      <c r="I149" s="93"/>
      <c r="J149" s="117">
        <f t="shared" si="5"/>
        <v>0</v>
      </c>
      <c r="S149" s="92" t="str">
        <f t="shared" si="4"/>
        <v/>
      </c>
    </row>
    <row r="150" spans="1:19">
      <c r="A150" s="101" t="str">
        <f>IFERROR(VLOOKUP(B150,'equip ESPE'!$G$28:$I$109,3,0),"")</f>
        <v/>
      </c>
      <c r="B150" s="93"/>
      <c r="C150" s="101" t="str">
        <f>IFERROR(VLOOKUP(B150,'equip ESPE'!$G$28:$I$109,2,0),"")</f>
        <v/>
      </c>
      <c r="D150" s="93"/>
      <c r="E150" s="93"/>
      <c r="F150" s="93"/>
      <c r="G150" s="94"/>
      <c r="H150" s="93"/>
      <c r="I150" s="93"/>
      <c r="J150" s="117">
        <f t="shared" si="5"/>
        <v>0</v>
      </c>
      <c r="S150" s="92" t="str">
        <f t="shared" si="4"/>
        <v/>
      </c>
    </row>
    <row r="151" spans="1:19">
      <c r="A151" s="101" t="str">
        <f>IFERROR(VLOOKUP(B151,'equip ESPE'!$G$28:$I$109,3,0),"")</f>
        <v/>
      </c>
      <c r="B151" s="93"/>
      <c r="C151" s="101" t="str">
        <f>IFERROR(VLOOKUP(B151,'equip ESPE'!$G$28:$I$109,2,0),"")</f>
        <v/>
      </c>
      <c r="D151" s="93"/>
      <c r="E151" s="93"/>
      <c r="F151" s="93"/>
      <c r="G151" s="94"/>
      <c r="H151" s="93"/>
      <c r="I151" s="93"/>
      <c r="J151" s="117">
        <f t="shared" si="5"/>
        <v>0</v>
      </c>
      <c r="S151" s="92" t="str">
        <f t="shared" si="4"/>
        <v/>
      </c>
    </row>
    <row r="152" spans="1:19">
      <c r="A152" s="101" t="str">
        <f>IFERROR(VLOOKUP(B152,'equip ESPE'!$G$28:$I$109,3,0),"")</f>
        <v/>
      </c>
      <c r="B152" s="93"/>
      <c r="C152" s="101" t="str">
        <f>IFERROR(VLOOKUP(B152,'equip ESPE'!$G$28:$I$109,2,0),"")</f>
        <v/>
      </c>
      <c r="D152" s="93"/>
      <c r="E152" s="93"/>
      <c r="F152" s="93"/>
      <c r="G152" s="94"/>
      <c r="H152" s="93"/>
      <c r="I152" s="93"/>
      <c r="J152" s="117">
        <f t="shared" si="5"/>
        <v>0</v>
      </c>
      <c r="S152" s="92" t="str">
        <f t="shared" si="4"/>
        <v/>
      </c>
    </row>
    <row r="153" spans="1:19">
      <c r="A153" s="101" t="str">
        <f>IFERROR(VLOOKUP(B153,'equip ESPE'!$G$28:$I$109,3,0),"")</f>
        <v/>
      </c>
      <c r="B153" s="93"/>
      <c r="C153" s="101" t="str">
        <f>IFERROR(VLOOKUP(B153,'equip ESPE'!$G$28:$I$109,2,0),"")</f>
        <v/>
      </c>
      <c r="D153" s="93"/>
      <c r="E153" s="93"/>
      <c r="F153" s="93"/>
      <c r="G153" s="94"/>
      <c r="H153" s="93"/>
      <c r="I153" s="93"/>
      <c r="J153" s="117">
        <f t="shared" si="5"/>
        <v>0</v>
      </c>
      <c r="S153" s="92" t="str">
        <f t="shared" si="4"/>
        <v/>
      </c>
    </row>
    <row r="154" spans="1:19">
      <c r="A154" s="101" t="str">
        <f>IFERROR(VLOOKUP(B154,'equip ESPE'!$G$28:$I$109,3,0),"")</f>
        <v/>
      </c>
      <c r="B154" s="93"/>
      <c r="C154" s="101" t="str">
        <f>IFERROR(VLOOKUP(B154,'equip ESPE'!$G$28:$I$109,2,0),"")</f>
        <v/>
      </c>
      <c r="D154" s="93"/>
      <c r="E154" s="93"/>
      <c r="F154" s="93"/>
      <c r="G154" s="94"/>
      <c r="H154" s="93"/>
      <c r="I154" s="93"/>
      <c r="J154" s="117">
        <f t="shared" si="5"/>
        <v>0</v>
      </c>
      <c r="S154" s="92" t="str">
        <f t="shared" si="4"/>
        <v/>
      </c>
    </row>
    <row r="155" spans="1:19">
      <c r="A155" s="101" t="str">
        <f>IFERROR(VLOOKUP(B155,'equip ESPE'!$G$28:$I$109,3,0),"")</f>
        <v/>
      </c>
      <c r="B155" s="93"/>
      <c r="C155" s="101" t="str">
        <f>IFERROR(VLOOKUP(B155,'equip ESPE'!$G$28:$I$109,2,0),"")</f>
        <v/>
      </c>
      <c r="D155" s="93"/>
      <c r="E155" s="93"/>
      <c r="F155" s="93"/>
      <c r="G155" s="94"/>
      <c r="H155" s="93"/>
      <c r="I155" s="93"/>
      <c r="J155" s="117">
        <f t="shared" si="5"/>
        <v>0</v>
      </c>
      <c r="S155" s="92" t="str">
        <f t="shared" si="4"/>
        <v/>
      </c>
    </row>
    <row r="156" spans="1:19">
      <c r="A156" s="101" t="str">
        <f>IFERROR(VLOOKUP(B156,'equip ESPE'!$G$28:$I$109,3,0),"")</f>
        <v/>
      </c>
      <c r="B156" s="93"/>
      <c r="C156" s="101" t="str">
        <f>IFERROR(VLOOKUP(B156,'equip ESPE'!$G$28:$I$109,2,0),"")</f>
        <v/>
      </c>
      <c r="D156" s="93"/>
      <c r="E156" s="93"/>
      <c r="F156" s="93"/>
      <c r="G156" s="94"/>
      <c r="H156" s="93"/>
      <c r="I156" s="93"/>
      <c r="J156" s="117">
        <f t="shared" si="5"/>
        <v>0</v>
      </c>
      <c r="S156" s="92" t="str">
        <f t="shared" si="4"/>
        <v/>
      </c>
    </row>
    <row r="157" spans="1:19">
      <c r="A157" s="101" t="str">
        <f>IFERROR(VLOOKUP(B157,'equip ESPE'!$G$28:$I$109,3,0),"")</f>
        <v/>
      </c>
      <c r="B157" s="93"/>
      <c r="C157" s="101" t="str">
        <f>IFERROR(VLOOKUP(B157,'equip ESPE'!$G$28:$I$109,2,0),"")</f>
        <v/>
      </c>
      <c r="D157" s="93"/>
      <c r="E157" s="93"/>
      <c r="F157" s="93"/>
      <c r="G157" s="94"/>
      <c r="H157" s="93"/>
      <c r="I157" s="93"/>
      <c r="J157" s="117">
        <f t="shared" si="5"/>
        <v>0</v>
      </c>
      <c r="S157" s="92" t="str">
        <f t="shared" si="4"/>
        <v/>
      </c>
    </row>
    <row r="158" spans="1:19">
      <c r="A158" s="101" t="str">
        <f>IFERROR(VLOOKUP(B158,'equip ESPE'!$G$28:$I$109,3,0),"")</f>
        <v/>
      </c>
      <c r="B158" s="93"/>
      <c r="C158" s="101" t="str">
        <f>IFERROR(VLOOKUP(B158,'equip ESPE'!$G$28:$I$109,2,0),"")</f>
        <v/>
      </c>
      <c r="D158" s="93"/>
      <c r="E158" s="93"/>
      <c r="F158" s="93"/>
      <c r="G158" s="94"/>
      <c r="H158" s="93"/>
      <c r="I158" s="93"/>
      <c r="J158" s="117">
        <f t="shared" si="5"/>
        <v>0</v>
      </c>
      <c r="S158" s="92" t="str">
        <f t="shared" si="4"/>
        <v/>
      </c>
    </row>
    <row r="159" spans="1:19">
      <c r="A159" s="101" t="str">
        <f>IFERROR(VLOOKUP(B159,'equip ESPE'!$G$28:$I$109,3,0),"")</f>
        <v/>
      </c>
      <c r="B159" s="93"/>
      <c r="C159" s="101" t="str">
        <f>IFERROR(VLOOKUP(B159,'equip ESPE'!$G$28:$I$109,2,0),"")</f>
        <v/>
      </c>
      <c r="D159" s="93"/>
      <c r="E159" s="93"/>
      <c r="F159" s="93"/>
      <c r="G159" s="94"/>
      <c r="H159" s="93"/>
      <c r="I159" s="93"/>
      <c r="J159" s="117">
        <f t="shared" si="5"/>
        <v>0</v>
      </c>
      <c r="S159" s="92" t="str">
        <f t="shared" si="4"/>
        <v/>
      </c>
    </row>
    <row r="160" spans="1:19">
      <c r="A160" s="101" t="str">
        <f>IFERROR(VLOOKUP(B160,'equip ESPE'!$G$28:$I$109,3,0),"")</f>
        <v/>
      </c>
      <c r="B160" s="93"/>
      <c r="C160" s="101" t="str">
        <f>IFERROR(VLOOKUP(B160,'equip ESPE'!$G$28:$I$109,2,0),"")</f>
        <v/>
      </c>
      <c r="D160" s="93"/>
      <c r="E160" s="93"/>
      <c r="F160" s="93"/>
      <c r="G160" s="94"/>
      <c r="H160" s="93"/>
      <c r="I160" s="93"/>
      <c r="J160" s="117">
        <f t="shared" si="5"/>
        <v>0</v>
      </c>
      <c r="S160" s="92" t="str">
        <f t="shared" si="4"/>
        <v/>
      </c>
    </row>
    <row r="161" spans="1:19">
      <c r="A161" s="101" t="str">
        <f>IFERROR(VLOOKUP(B161,'equip ESPE'!$G$28:$I$109,3,0),"")</f>
        <v/>
      </c>
      <c r="B161" s="93"/>
      <c r="C161" s="101" t="str">
        <f>IFERROR(VLOOKUP(B161,'equip ESPE'!$G$28:$I$109,2,0),"")</f>
        <v/>
      </c>
      <c r="D161" s="93"/>
      <c r="E161" s="93"/>
      <c r="F161" s="93"/>
      <c r="G161" s="94"/>
      <c r="H161" s="93"/>
      <c r="I161" s="93"/>
      <c r="J161" s="117">
        <f t="shared" si="5"/>
        <v>0</v>
      </c>
      <c r="S161" s="92" t="str">
        <f t="shared" si="4"/>
        <v/>
      </c>
    </row>
    <row r="162" spans="1:19">
      <c r="A162" s="101" t="str">
        <f>IFERROR(VLOOKUP(B162,'equip ESPE'!$G$28:$I$109,3,0),"")</f>
        <v/>
      </c>
      <c r="B162" s="93"/>
      <c r="C162" s="101" t="str">
        <f>IFERROR(VLOOKUP(B162,'equip ESPE'!$G$28:$I$109,2,0),"")</f>
        <v/>
      </c>
      <c r="D162" s="93"/>
      <c r="E162" s="93"/>
      <c r="F162" s="93"/>
      <c r="G162" s="94"/>
      <c r="H162" s="93"/>
      <c r="I162" s="93"/>
      <c r="J162" s="117">
        <f t="shared" si="5"/>
        <v>0</v>
      </c>
      <c r="S162" s="92" t="str">
        <f t="shared" si="4"/>
        <v/>
      </c>
    </row>
    <row r="163" spans="1:19">
      <c r="A163" s="101" t="str">
        <f>IFERROR(VLOOKUP(B163,'equip ESPE'!$G$28:$I$109,3,0),"")</f>
        <v/>
      </c>
      <c r="B163" s="93"/>
      <c r="C163" s="101" t="str">
        <f>IFERROR(VLOOKUP(B163,'equip ESPE'!$G$28:$I$109,2,0),"")</f>
        <v/>
      </c>
      <c r="D163" s="93"/>
      <c r="E163" s="93"/>
      <c r="F163" s="93"/>
      <c r="G163" s="94"/>
      <c r="H163" s="93"/>
      <c r="I163" s="93"/>
      <c r="J163" s="117">
        <f t="shared" si="5"/>
        <v>0</v>
      </c>
      <c r="S163" s="92" t="str">
        <f t="shared" si="4"/>
        <v/>
      </c>
    </row>
    <row r="164" spans="1:19">
      <c r="A164" s="101" t="str">
        <f>IFERROR(VLOOKUP(B164,'equip ESPE'!$G$28:$I$109,3,0),"")</f>
        <v/>
      </c>
      <c r="B164" s="93"/>
      <c r="C164" s="101" t="str">
        <f>IFERROR(VLOOKUP(B164,'equip ESPE'!$G$28:$I$109,2,0),"")</f>
        <v/>
      </c>
      <c r="D164" s="93"/>
      <c r="E164" s="93"/>
      <c r="F164" s="93"/>
      <c r="G164" s="94"/>
      <c r="H164" s="93"/>
      <c r="I164" s="93"/>
      <c r="J164" s="117">
        <f t="shared" si="5"/>
        <v>0</v>
      </c>
      <c r="S164" s="92" t="str">
        <f t="shared" si="4"/>
        <v/>
      </c>
    </row>
    <row r="165" spans="1:19">
      <c r="A165" s="101" t="str">
        <f>IFERROR(VLOOKUP(B165,'equip ESPE'!$G$28:$I$109,3,0),"")</f>
        <v/>
      </c>
      <c r="B165" s="93"/>
      <c r="C165" s="101" t="str">
        <f>IFERROR(VLOOKUP(B165,'equip ESPE'!$G$28:$I$109,2,0),"")</f>
        <v/>
      </c>
      <c r="D165" s="93"/>
      <c r="E165" s="93"/>
      <c r="F165" s="93"/>
      <c r="G165" s="94"/>
      <c r="H165" s="93"/>
      <c r="I165" s="93"/>
      <c r="J165" s="117">
        <f t="shared" si="5"/>
        <v>0</v>
      </c>
      <c r="S165" s="92" t="str">
        <f t="shared" si="4"/>
        <v/>
      </c>
    </row>
    <row r="166" spans="1:19">
      <c r="A166" s="101" t="str">
        <f>IFERROR(VLOOKUP(B166,'equip ESPE'!$G$28:$I$109,3,0),"")</f>
        <v/>
      </c>
      <c r="B166" s="93"/>
      <c r="C166" s="101" t="str">
        <f>IFERROR(VLOOKUP(B166,'equip ESPE'!$G$28:$I$109,2,0),"")</f>
        <v/>
      </c>
      <c r="D166" s="93"/>
      <c r="E166" s="93"/>
      <c r="F166" s="93"/>
      <c r="G166" s="94"/>
      <c r="H166" s="93"/>
      <c r="I166" s="93"/>
      <c r="J166" s="117">
        <f t="shared" si="5"/>
        <v>0</v>
      </c>
      <c r="S166" s="92" t="str">
        <f t="shared" si="4"/>
        <v/>
      </c>
    </row>
    <row r="167" spans="1:19">
      <c r="A167" s="101" t="str">
        <f>IFERROR(VLOOKUP(B167,'equip ESPE'!$G$28:$I$109,3,0),"")</f>
        <v/>
      </c>
      <c r="B167" s="93"/>
      <c r="C167" s="101" t="str">
        <f>IFERROR(VLOOKUP(B167,'equip ESPE'!$G$28:$I$109,2,0),"")</f>
        <v/>
      </c>
      <c r="D167" s="93"/>
      <c r="E167" s="93"/>
      <c r="F167" s="93"/>
      <c r="G167" s="94"/>
      <c r="H167" s="93"/>
      <c r="I167" s="93"/>
      <c r="J167" s="117">
        <f t="shared" si="5"/>
        <v>0</v>
      </c>
      <c r="S167" s="92" t="str">
        <f t="shared" si="4"/>
        <v/>
      </c>
    </row>
    <row r="168" spans="1:19">
      <c r="A168" s="101" t="str">
        <f>IFERROR(VLOOKUP(B168,'equip ESPE'!$G$28:$I$109,3,0),"")</f>
        <v/>
      </c>
      <c r="B168" s="93"/>
      <c r="C168" s="101" t="str">
        <f>IFERROR(VLOOKUP(B168,'equip ESPE'!$G$28:$I$109,2,0),"")</f>
        <v/>
      </c>
      <c r="D168" s="93"/>
      <c r="E168" s="93"/>
      <c r="F168" s="93"/>
      <c r="G168" s="94"/>
      <c r="H168" s="93"/>
      <c r="I168" s="93"/>
      <c r="J168" s="117">
        <f t="shared" si="5"/>
        <v>0</v>
      </c>
      <c r="S168" s="92" t="str">
        <f t="shared" si="4"/>
        <v/>
      </c>
    </row>
    <row r="169" spans="1:19">
      <c r="A169" s="101" t="str">
        <f>IFERROR(VLOOKUP(B169,'equip ESPE'!$G$28:$I$109,3,0),"")</f>
        <v/>
      </c>
      <c r="B169" s="93"/>
      <c r="C169" s="101" t="str">
        <f>IFERROR(VLOOKUP(B169,'equip ESPE'!$G$28:$I$109,2,0),"")</f>
        <v/>
      </c>
      <c r="D169" s="93"/>
      <c r="E169" s="93"/>
      <c r="F169" s="93"/>
      <c r="G169" s="94"/>
      <c r="H169" s="93"/>
      <c r="I169" s="93"/>
      <c r="J169" s="117">
        <f t="shared" si="5"/>
        <v>0</v>
      </c>
      <c r="S169" s="92" t="str">
        <f t="shared" si="4"/>
        <v/>
      </c>
    </row>
    <row r="170" spans="1:19">
      <c r="A170" s="101" t="str">
        <f>IFERROR(VLOOKUP(B170,'equip ESPE'!$G$28:$I$109,3,0),"")</f>
        <v/>
      </c>
      <c r="B170" s="93"/>
      <c r="C170" s="101" t="str">
        <f>IFERROR(VLOOKUP(B170,'equip ESPE'!$G$28:$I$109,2,0),"")</f>
        <v/>
      </c>
      <c r="D170" s="93"/>
      <c r="E170" s="93"/>
      <c r="F170" s="93"/>
      <c r="G170" s="94"/>
      <c r="H170" s="93"/>
      <c r="I170" s="93"/>
      <c r="J170" s="117">
        <f t="shared" si="5"/>
        <v>0</v>
      </c>
      <c r="S170" s="92" t="str">
        <f t="shared" si="4"/>
        <v/>
      </c>
    </row>
    <row r="171" spans="1:19">
      <c r="A171" s="101" t="str">
        <f>IFERROR(VLOOKUP(B171,'equip ESPE'!$G$28:$I$109,3,0),"")</f>
        <v/>
      </c>
      <c r="B171" s="93"/>
      <c r="C171" s="101" t="str">
        <f>IFERROR(VLOOKUP(B171,'equip ESPE'!$G$28:$I$109,2,0),"")</f>
        <v/>
      </c>
      <c r="D171" s="93"/>
      <c r="E171" s="93"/>
      <c r="F171" s="93"/>
      <c r="G171" s="94"/>
      <c r="H171" s="93"/>
      <c r="I171" s="93"/>
      <c r="J171" s="117">
        <f t="shared" si="5"/>
        <v>0</v>
      </c>
      <c r="S171" s="92" t="str">
        <f t="shared" si="4"/>
        <v/>
      </c>
    </row>
    <row r="172" spans="1:19">
      <c r="A172" s="101" t="str">
        <f>IFERROR(VLOOKUP(B172,'equip ESPE'!$G$28:$I$109,3,0),"")</f>
        <v/>
      </c>
      <c r="B172" s="93"/>
      <c r="C172" s="101" t="str">
        <f>IFERROR(VLOOKUP(B172,'equip ESPE'!$G$28:$I$109,2,0),"")</f>
        <v/>
      </c>
      <c r="D172" s="93"/>
      <c r="E172" s="93"/>
      <c r="F172" s="93"/>
      <c r="G172" s="94"/>
      <c r="H172" s="93"/>
      <c r="I172" s="93"/>
      <c r="J172" s="117">
        <f t="shared" si="5"/>
        <v>0</v>
      </c>
      <c r="S172" s="92" t="str">
        <f t="shared" si="4"/>
        <v/>
      </c>
    </row>
    <row r="173" spans="1:19">
      <c r="A173" s="101" t="str">
        <f>IFERROR(VLOOKUP(B173,'equip ESPE'!$G$28:$I$109,3,0),"")</f>
        <v/>
      </c>
      <c r="B173" s="93"/>
      <c r="C173" s="101" t="str">
        <f>IFERROR(VLOOKUP(B173,'equip ESPE'!$G$28:$I$109,2,0),"")</f>
        <v/>
      </c>
      <c r="D173" s="93"/>
      <c r="E173" s="93"/>
      <c r="F173" s="93"/>
      <c r="G173" s="94"/>
      <c r="H173" s="93"/>
      <c r="I173" s="93"/>
      <c r="J173" s="117">
        <f t="shared" si="5"/>
        <v>0</v>
      </c>
      <c r="S173" s="92" t="str">
        <f t="shared" si="4"/>
        <v/>
      </c>
    </row>
    <row r="174" spans="1:19">
      <c r="A174" s="101" t="str">
        <f>IFERROR(VLOOKUP(B174,'equip ESPE'!$G$28:$I$109,3,0),"")</f>
        <v/>
      </c>
      <c r="B174" s="93"/>
      <c r="C174" s="101" t="str">
        <f>IFERROR(VLOOKUP(B174,'equip ESPE'!$G$28:$I$109,2,0),"")</f>
        <v/>
      </c>
      <c r="D174" s="93"/>
      <c r="E174" s="93"/>
      <c r="F174" s="93"/>
      <c r="G174" s="94"/>
      <c r="H174" s="93"/>
      <c r="I174" s="93"/>
      <c r="J174" s="117">
        <f t="shared" si="5"/>
        <v>0</v>
      </c>
      <c r="S174" s="92" t="str">
        <f t="shared" si="4"/>
        <v/>
      </c>
    </row>
    <row r="175" spans="1:19">
      <c r="A175" s="101" t="str">
        <f>IFERROR(VLOOKUP(B175,'equip ESPE'!$G$28:$I$109,3,0),"")</f>
        <v/>
      </c>
      <c r="B175" s="93"/>
      <c r="C175" s="101" t="str">
        <f>IFERROR(VLOOKUP(B175,'equip ESPE'!$G$28:$I$109,2,0),"")</f>
        <v/>
      </c>
      <c r="D175" s="93"/>
      <c r="E175" s="93"/>
      <c r="F175" s="93"/>
      <c r="G175" s="94"/>
      <c r="H175" s="93"/>
      <c r="I175" s="93"/>
      <c r="J175" s="117">
        <f t="shared" si="5"/>
        <v>0</v>
      </c>
      <c r="S175" s="92" t="str">
        <f t="shared" si="4"/>
        <v/>
      </c>
    </row>
    <row r="176" spans="1:19">
      <c r="A176" s="101" t="str">
        <f>IFERROR(VLOOKUP(B176,'equip ESPE'!$G$28:$I$109,3,0),"")</f>
        <v/>
      </c>
      <c r="B176" s="93"/>
      <c r="C176" s="101" t="str">
        <f>IFERROR(VLOOKUP(B176,'equip ESPE'!$G$28:$I$109,2,0),"")</f>
        <v/>
      </c>
      <c r="D176" s="93"/>
      <c r="E176" s="93"/>
      <c r="F176" s="93"/>
      <c r="G176" s="94"/>
      <c r="H176" s="93"/>
      <c r="I176" s="93"/>
      <c r="J176" s="117">
        <f t="shared" si="5"/>
        <v>0</v>
      </c>
      <c r="S176" s="92" t="str">
        <f t="shared" si="4"/>
        <v/>
      </c>
    </row>
    <row r="177" spans="1:19">
      <c r="A177" s="101" t="str">
        <f>IFERROR(VLOOKUP(B177,'equip ESPE'!$G$28:$I$109,3,0),"")</f>
        <v/>
      </c>
      <c r="B177" s="93"/>
      <c r="C177" s="101" t="str">
        <f>IFERROR(VLOOKUP(B177,'equip ESPE'!$G$28:$I$109,2,0),"")</f>
        <v/>
      </c>
      <c r="D177" s="93"/>
      <c r="E177" s="93"/>
      <c r="F177" s="93"/>
      <c r="G177" s="94"/>
      <c r="H177" s="93"/>
      <c r="I177" s="93"/>
      <c r="J177" s="117">
        <f t="shared" si="5"/>
        <v>0</v>
      </c>
      <c r="S177" s="92" t="str">
        <f t="shared" si="4"/>
        <v/>
      </c>
    </row>
    <row r="178" spans="1:19">
      <c r="A178" s="101" t="str">
        <f>IFERROR(VLOOKUP(B178,'equip ESPE'!$G$28:$I$109,3,0),"")</f>
        <v/>
      </c>
      <c r="B178" s="93"/>
      <c r="C178" s="101" t="str">
        <f>IFERROR(VLOOKUP(B178,'equip ESPE'!$G$28:$I$109,2,0),"")</f>
        <v/>
      </c>
      <c r="D178" s="93"/>
      <c r="E178" s="93"/>
      <c r="F178" s="93"/>
      <c r="G178" s="94"/>
      <c r="H178" s="93"/>
      <c r="I178" s="93"/>
      <c r="J178" s="117">
        <f t="shared" si="5"/>
        <v>0</v>
      </c>
      <c r="S178" s="92" t="str">
        <f t="shared" si="4"/>
        <v/>
      </c>
    </row>
    <row r="179" spans="1:19">
      <c r="A179" s="101" t="str">
        <f>IFERROR(VLOOKUP(B179,'equip ESPE'!$G$28:$I$109,3,0),"")</f>
        <v/>
      </c>
      <c r="B179" s="93"/>
      <c r="C179" s="101" t="str">
        <f>IFERROR(VLOOKUP(B179,'equip ESPE'!$G$28:$I$109,2,0),"")</f>
        <v/>
      </c>
      <c r="D179" s="93"/>
      <c r="E179" s="93"/>
      <c r="F179" s="93"/>
      <c r="G179" s="94"/>
      <c r="H179" s="93"/>
      <c r="I179" s="93"/>
      <c r="J179" s="117">
        <f t="shared" si="5"/>
        <v>0</v>
      </c>
      <c r="S179" s="92" t="str">
        <f t="shared" si="4"/>
        <v/>
      </c>
    </row>
    <row r="180" spans="1:19">
      <c r="A180" s="101" t="str">
        <f>IFERROR(VLOOKUP(B180,'equip ESPE'!$G$28:$I$109,3,0),"")</f>
        <v/>
      </c>
      <c r="B180" s="93"/>
      <c r="C180" s="101" t="str">
        <f>IFERROR(VLOOKUP(B180,'equip ESPE'!$G$28:$I$109,2,0),"")</f>
        <v/>
      </c>
      <c r="D180" s="93"/>
      <c r="E180" s="93"/>
      <c r="F180" s="93"/>
      <c r="G180" s="94"/>
      <c r="H180" s="93"/>
      <c r="I180" s="93"/>
      <c r="J180" s="117">
        <f t="shared" si="5"/>
        <v>0</v>
      </c>
      <c r="S180" s="92" t="str">
        <f t="shared" si="4"/>
        <v/>
      </c>
    </row>
    <row r="181" spans="1:19">
      <c r="A181" s="101" t="str">
        <f>IFERROR(VLOOKUP(B181,'equip ESPE'!$G$28:$I$109,3,0),"")</f>
        <v/>
      </c>
      <c r="B181" s="93"/>
      <c r="C181" s="101" t="str">
        <f>IFERROR(VLOOKUP(B181,'equip ESPE'!$G$28:$I$109,2,0),"")</f>
        <v/>
      </c>
      <c r="D181" s="93"/>
      <c r="E181" s="93"/>
      <c r="F181" s="93"/>
      <c r="G181" s="94"/>
      <c r="H181" s="93"/>
      <c r="I181" s="93"/>
      <c r="J181" s="117">
        <f t="shared" si="5"/>
        <v>0</v>
      </c>
      <c r="S181" s="92" t="str">
        <f t="shared" si="4"/>
        <v/>
      </c>
    </row>
    <row r="182" spans="1:19">
      <c r="A182" s="101" t="str">
        <f>IFERROR(VLOOKUP(B182,'equip ESPE'!$G$28:$I$109,3,0),"")</f>
        <v/>
      </c>
      <c r="B182" s="93"/>
      <c r="C182" s="101" t="str">
        <f>IFERROR(VLOOKUP(B182,'equip ESPE'!$G$28:$I$109,2,0),"")</f>
        <v/>
      </c>
      <c r="D182" s="93"/>
      <c r="E182" s="93"/>
      <c r="F182" s="93"/>
      <c r="G182" s="94"/>
      <c r="H182" s="93"/>
      <c r="I182" s="93"/>
      <c r="J182" s="117">
        <f t="shared" si="5"/>
        <v>0</v>
      </c>
      <c r="S182" s="92" t="str">
        <f t="shared" si="4"/>
        <v/>
      </c>
    </row>
    <row r="183" spans="1:19">
      <c r="A183" s="101" t="str">
        <f>IFERROR(VLOOKUP(B183,'equip ESPE'!$G$28:$I$109,3,0),"")</f>
        <v/>
      </c>
      <c r="B183" s="93"/>
      <c r="C183" s="101" t="str">
        <f>IFERROR(VLOOKUP(B183,'equip ESPE'!$G$28:$I$109,2,0),"")</f>
        <v/>
      </c>
      <c r="D183" s="93"/>
      <c r="E183" s="93"/>
      <c r="F183" s="93"/>
      <c r="G183" s="94"/>
      <c r="H183" s="93"/>
      <c r="I183" s="93"/>
      <c r="J183" s="117">
        <f t="shared" si="5"/>
        <v>0</v>
      </c>
      <c r="S183" s="92" t="str">
        <f t="shared" si="4"/>
        <v/>
      </c>
    </row>
    <row r="184" spans="1:19">
      <c r="A184" s="101" t="str">
        <f>IFERROR(VLOOKUP(B184,'equip ESPE'!$G$28:$I$109,3,0),"")</f>
        <v/>
      </c>
      <c r="B184" s="93"/>
      <c r="C184" s="101" t="str">
        <f>IFERROR(VLOOKUP(B184,'equip ESPE'!$G$28:$I$109,2,0),"")</f>
        <v/>
      </c>
      <c r="D184" s="93"/>
      <c r="E184" s="93"/>
      <c r="F184" s="93"/>
      <c r="G184" s="94"/>
      <c r="H184" s="93"/>
      <c r="I184" s="93"/>
      <c r="J184" s="117">
        <f t="shared" si="5"/>
        <v>0</v>
      </c>
      <c r="S184" s="92" t="str">
        <f t="shared" si="4"/>
        <v/>
      </c>
    </row>
    <row r="185" spans="1:19">
      <c r="A185" s="101" t="str">
        <f>IFERROR(VLOOKUP(B185,'equip ESPE'!$G$28:$I$109,3,0),"")</f>
        <v/>
      </c>
      <c r="B185" s="93"/>
      <c r="C185" s="101" t="str">
        <f>IFERROR(VLOOKUP(B185,'equip ESPE'!$G$28:$I$109,2,0),"")</f>
        <v/>
      </c>
      <c r="D185" s="93"/>
      <c r="E185" s="93"/>
      <c r="F185" s="93"/>
      <c r="G185" s="94"/>
      <c r="H185" s="93"/>
      <c r="I185" s="93"/>
      <c r="J185" s="117">
        <f t="shared" si="5"/>
        <v>0</v>
      </c>
      <c r="S185" s="92" t="str">
        <f t="shared" si="4"/>
        <v/>
      </c>
    </row>
    <row r="186" spans="1:19">
      <c r="A186" s="101" t="str">
        <f>IFERROR(VLOOKUP(B186,'equip ESPE'!$G$28:$I$109,3,0),"")</f>
        <v/>
      </c>
      <c r="B186" s="93"/>
      <c r="C186" s="101" t="str">
        <f>IFERROR(VLOOKUP(B186,'equip ESPE'!$G$28:$I$109,2,0),"")</f>
        <v/>
      </c>
      <c r="D186" s="93"/>
      <c r="E186" s="93"/>
      <c r="F186" s="93"/>
      <c r="G186" s="94"/>
      <c r="H186" s="93"/>
      <c r="I186" s="93"/>
      <c r="J186" s="117">
        <f t="shared" si="5"/>
        <v>0</v>
      </c>
      <c r="S186" s="92" t="str">
        <f t="shared" si="4"/>
        <v/>
      </c>
    </row>
    <row r="187" spans="1:19">
      <c r="A187" s="101" t="str">
        <f>IFERROR(VLOOKUP(B187,'equip ESPE'!$G$28:$I$109,3,0),"")</f>
        <v/>
      </c>
      <c r="B187" s="93"/>
      <c r="C187" s="101" t="str">
        <f>IFERROR(VLOOKUP(B187,'equip ESPE'!$G$28:$I$109,2,0),"")</f>
        <v/>
      </c>
      <c r="D187" s="93"/>
      <c r="E187" s="93"/>
      <c r="F187" s="93"/>
      <c r="G187" s="94"/>
      <c r="H187" s="93"/>
      <c r="I187" s="93"/>
      <c r="J187" s="117">
        <f t="shared" si="5"/>
        <v>0</v>
      </c>
      <c r="S187" s="92" t="str">
        <f t="shared" si="4"/>
        <v/>
      </c>
    </row>
    <row r="188" spans="1:19">
      <c r="A188" s="101" t="str">
        <f>IFERROR(VLOOKUP(B188,'equip ESPE'!$G$28:$I$109,3,0),"")</f>
        <v/>
      </c>
      <c r="B188" s="93"/>
      <c r="C188" s="101" t="str">
        <f>IFERROR(VLOOKUP(B188,'equip ESPE'!$G$28:$I$109,2,0),"")</f>
        <v/>
      </c>
      <c r="D188" s="93"/>
      <c r="E188" s="93"/>
      <c r="F188" s="93"/>
      <c r="G188" s="94"/>
      <c r="H188" s="93"/>
      <c r="I188" s="93"/>
      <c r="J188" s="117">
        <f t="shared" si="5"/>
        <v>0</v>
      </c>
      <c r="S188" s="92" t="str">
        <f t="shared" si="4"/>
        <v/>
      </c>
    </row>
    <row r="189" spans="1:19">
      <c r="A189" s="101" t="str">
        <f>IFERROR(VLOOKUP(B189,'equip ESPE'!$G$28:$I$109,3,0),"")</f>
        <v/>
      </c>
      <c r="B189" s="93"/>
      <c r="C189" s="101" t="str">
        <f>IFERROR(VLOOKUP(B189,'equip ESPE'!$G$28:$I$109,2,0),"")</f>
        <v/>
      </c>
      <c r="D189" s="93"/>
      <c r="E189" s="93"/>
      <c r="F189" s="93"/>
      <c r="G189" s="94"/>
      <c r="H189" s="93"/>
      <c r="I189" s="93"/>
      <c r="J189" s="117">
        <f t="shared" si="5"/>
        <v>0</v>
      </c>
      <c r="S189" s="92" t="str">
        <f t="shared" si="4"/>
        <v/>
      </c>
    </row>
    <row r="190" spans="1:19">
      <c r="A190" s="101" t="str">
        <f>IFERROR(VLOOKUP(B190,'equip ESPE'!$G$28:$I$109,3,0),"")</f>
        <v/>
      </c>
      <c r="B190" s="93"/>
      <c r="C190" s="101" t="str">
        <f>IFERROR(VLOOKUP(B190,'equip ESPE'!$G$28:$I$109,2,0),"")</f>
        <v/>
      </c>
      <c r="D190" s="93"/>
      <c r="E190" s="93"/>
      <c r="F190" s="93"/>
      <c r="G190" s="94"/>
      <c r="H190" s="93"/>
      <c r="I190" s="93"/>
      <c r="J190" s="117">
        <f t="shared" si="5"/>
        <v>0</v>
      </c>
      <c r="S190" s="92" t="str">
        <f t="shared" si="4"/>
        <v/>
      </c>
    </row>
    <row r="191" spans="1:19">
      <c r="A191" s="101" t="str">
        <f>IFERROR(VLOOKUP(B191,'equip ESPE'!$G$28:$I$109,3,0),"")</f>
        <v/>
      </c>
      <c r="B191" s="93"/>
      <c r="C191" s="101" t="str">
        <f>IFERROR(VLOOKUP(B191,'equip ESPE'!$G$28:$I$109,2,0),"")</f>
        <v/>
      </c>
      <c r="D191" s="93"/>
      <c r="E191" s="93"/>
      <c r="F191" s="93"/>
      <c r="G191" s="94"/>
      <c r="H191" s="93"/>
      <c r="I191" s="93"/>
      <c r="J191" s="117">
        <f t="shared" si="5"/>
        <v>0</v>
      </c>
      <c r="S191" s="92" t="str">
        <f t="shared" si="4"/>
        <v/>
      </c>
    </row>
    <row r="192" spans="1:19">
      <c r="A192" s="101" t="str">
        <f>IFERROR(VLOOKUP(B192,'equip ESPE'!$G$28:$I$109,3,0),"")</f>
        <v/>
      </c>
      <c r="B192" s="93"/>
      <c r="C192" s="101" t="str">
        <f>IFERROR(VLOOKUP(B192,'equip ESPE'!$G$28:$I$109,2,0),"")</f>
        <v/>
      </c>
      <c r="D192" s="93"/>
      <c r="E192" s="93"/>
      <c r="F192" s="93"/>
      <c r="G192" s="94"/>
      <c r="H192" s="93"/>
      <c r="I192" s="93"/>
      <c r="J192" s="117">
        <f t="shared" si="5"/>
        <v>0</v>
      </c>
      <c r="S192" s="92" t="str">
        <f t="shared" si="4"/>
        <v/>
      </c>
    </row>
    <row r="193" spans="1:19">
      <c r="A193" s="101" t="str">
        <f>IFERROR(VLOOKUP(B193,'equip ESPE'!$G$28:$I$109,3,0),"")</f>
        <v/>
      </c>
      <c r="B193" s="93"/>
      <c r="C193" s="101" t="str">
        <f>IFERROR(VLOOKUP(B193,'equip ESPE'!$G$28:$I$109,2,0),"")</f>
        <v/>
      </c>
      <c r="D193" s="93"/>
      <c r="E193" s="93"/>
      <c r="F193" s="93"/>
      <c r="G193" s="94"/>
      <c r="H193" s="93"/>
      <c r="I193" s="93"/>
      <c r="J193" s="117">
        <f t="shared" si="5"/>
        <v>0</v>
      </c>
      <c r="S193" s="92" t="str">
        <f t="shared" si="4"/>
        <v/>
      </c>
    </row>
    <row r="194" spans="1:19">
      <c r="A194" s="101" t="str">
        <f>IFERROR(VLOOKUP(B194,'equip ESPE'!$G$28:$I$109,3,0),"")</f>
        <v/>
      </c>
      <c r="B194" s="93"/>
      <c r="C194" s="101" t="str">
        <f>IFERROR(VLOOKUP(B194,'equip ESPE'!$G$28:$I$109,2,0),"")</f>
        <v/>
      </c>
      <c r="D194" s="93"/>
      <c r="E194" s="93"/>
      <c r="F194" s="93"/>
      <c r="G194" s="94"/>
      <c r="H194" s="93"/>
      <c r="I194" s="93"/>
      <c r="J194" s="117">
        <f t="shared" si="5"/>
        <v>0</v>
      </c>
      <c r="S194" s="92" t="str">
        <f t="shared" si="4"/>
        <v/>
      </c>
    </row>
    <row r="195" spans="1:19">
      <c r="A195" s="101" t="str">
        <f>IFERROR(VLOOKUP(B195,'equip ESPE'!$G$28:$I$109,3,0),"")</f>
        <v/>
      </c>
      <c r="B195" s="93"/>
      <c r="C195" s="101" t="str">
        <f>IFERROR(VLOOKUP(B195,'equip ESPE'!$G$28:$I$109,2,0),"")</f>
        <v/>
      </c>
      <c r="D195" s="93"/>
      <c r="E195" s="93"/>
      <c r="F195" s="93"/>
      <c r="G195" s="94"/>
      <c r="H195" s="93"/>
      <c r="I195" s="93"/>
      <c r="J195" s="117">
        <f t="shared" si="5"/>
        <v>0</v>
      </c>
      <c r="S195" s="92" t="str">
        <f t="shared" si="4"/>
        <v/>
      </c>
    </row>
    <row r="196" spans="1:19">
      <c r="A196" s="101" t="str">
        <f>IFERROR(VLOOKUP(B196,'equip ESPE'!$G$28:$I$109,3,0),"")</f>
        <v/>
      </c>
      <c r="B196" s="93"/>
      <c r="C196" s="101" t="str">
        <f>IFERROR(VLOOKUP(B196,'equip ESPE'!$G$28:$I$109,2,0),"")</f>
        <v/>
      </c>
      <c r="D196" s="93"/>
      <c r="E196" s="93"/>
      <c r="F196" s="93"/>
      <c r="G196" s="94"/>
      <c r="H196" s="93"/>
      <c r="I196" s="93"/>
      <c r="J196" s="117">
        <f t="shared" si="5"/>
        <v>0</v>
      </c>
      <c r="S196" s="92" t="str">
        <f t="shared" si="4"/>
        <v/>
      </c>
    </row>
    <row r="197" spans="1:19">
      <c r="A197" s="101" t="str">
        <f>IFERROR(VLOOKUP(B197,'equip ESPE'!$G$28:$I$109,3,0),"")</f>
        <v/>
      </c>
      <c r="B197" s="93"/>
      <c r="C197" s="101" t="str">
        <f>IFERROR(VLOOKUP(B197,'equip ESPE'!$G$28:$I$109,2,0),"")</f>
        <v/>
      </c>
      <c r="D197" s="93"/>
      <c r="E197" s="93"/>
      <c r="F197" s="93"/>
      <c r="G197" s="94"/>
      <c r="H197" s="93"/>
      <c r="I197" s="93"/>
      <c r="J197" s="117">
        <f t="shared" si="5"/>
        <v>0</v>
      </c>
      <c r="S197" s="92" t="str">
        <f t="shared" si="4"/>
        <v/>
      </c>
    </row>
    <row r="198" spans="1:19">
      <c r="A198" s="101" t="str">
        <f>IFERROR(VLOOKUP(B198,'equip ESPE'!$G$28:$I$109,3,0),"")</f>
        <v/>
      </c>
      <c r="B198" s="93"/>
      <c r="C198" s="101" t="str">
        <f>IFERROR(VLOOKUP(B198,'equip ESPE'!$G$28:$I$109,2,0),"")</f>
        <v/>
      </c>
      <c r="D198" s="93"/>
      <c r="E198" s="93"/>
      <c r="F198" s="93"/>
      <c r="G198" s="94"/>
      <c r="H198" s="93"/>
      <c r="I198" s="93"/>
      <c r="J198" s="117">
        <f t="shared" si="5"/>
        <v>0</v>
      </c>
      <c r="S198" s="92" t="str">
        <f t="shared" si="4"/>
        <v/>
      </c>
    </row>
    <row r="199" spans="1:19">
      <c r="A199" s="101" t="str">
        <f>IFERROR(VLOOKUP(B199,'equip ESPE'!$G$28:$I$109,3,0),"")</f>
        <v/>
      </c>
      <c r="B199" s="93"/>
      <c r="C199" s="101" t="str">
        <f>IFERROR(VLOOKUP(B199,'equip ESPE'!$G$28:$I$109,2,0),"")</f>
        <v/>
      </c>
      <c r="D199" s="93"/>
      <c r="E199" s="93"/>
      <c r="F199" s="93"/>
      <c r="G199" s="94"/>
      <c r="H199" s="93"/>
      <c r="I199" s="93"/>
      <c r="J199" s="117">
        <f t="shared" si="5"/>
        <v>0</v>
      </c>
      <c r="S199" s="92" t="str">
        <f t="shared" si="4"/>
        <v/>
      </c>
    </row>
    <row r="200" spans="1:19">
      <c r="A200" s="101" t="str">
        <f>IFERROR(VLOOKUP(B200,'equip ESPE'!$G$28:$I$109,3,0),"")</f>
        <v/>
      </c>
      <c r="B200" s="93"/>
      <c r="C200" s="101" t="str">
        <f>IFERROR(VLOOKUP(B200,'equip ESPE'!$G$28:$I$109,2,0),"")</f>
        <v/>
      </c>
      <c r="D200" s="93"/>
      <c r="E200" s="93"/>
      <c r="F200" s="93"/>
      <c r="G200" s="94"/>
      <c r="H200" s="93"/>
      <c r="I200" s="93"/>
      <c r="J200" s="117">
        <f t="shared" si="5"/>
        <v>0</v>
      </c>
      <c r="S200" s="92" t="str">
        <f t="shared" si="4"/>
        <v/>
      </c>
    </row>
    <row r="201" spans="1:19">
      <c r="A201" s="101" t="str">
        <f>IFERROR(VLOOKUP(B201,'equip ESPE'!$G$28:$I$109,3,0),"")</f>
        <v/>
      </c>
      <c r="B201" s="93"/>
      <c r="C201" s="101" t="str">
        <f>IFERROR(VLOOKUP(B201,'equip ESPE'!$G$28:$I$109,2,0),"")</f>
        <v/>
      </c>
      <c r="D201" s="93"/>
      <c r="E201" s="93"/>
      <c r="F201" s="93"/>
      <c r="G201" s="94"/>
      <c r="H201" s="93"/>
      <c r="I201" s="93"/>
      <c r="J201" s="117">
        <f t="shared" si="5"/>
        <v>0</v>
      </c>
      <c r="S201" s="92" t="str">
        <f t="shared" si="4"/>
        <v/>
      </c>
    </row>
    <row r="202" spans="1:19">
      <c r="A202" s="101" t="str">
        <f>IFERROR(VLOOKUP(B202,'equip ESPE'!$G$28:$I$109,3,0),"")</f>
        <v/>
      </c>
      <c r="B202" s="93"/>
      <c r="C202" s="101" t="str">
        <f>IFERROR(VLOOKUP(B202,'equip ESPE'!$G$28:$I$109,2,0),"")</f>
        <v/>
      </c>
      <c r="D202" s="93"/>
      <c r="E202" s="93"/>
      <c r="F202" s="93"/>
      <c r="G202" s="94"/>
      <c r="H202" s="93"/>
      <c r="I202" s="93"/>
      <c r="J202" s="117">
        <f t="shared" si="5"/>
        <v>0</v>
      </c>
      <c r="S202" s="92" t="str">
        <f t="shared" si="4"/>
        <v/>
      </c>
    </row>
    <row r="203" spans="1:19">
      <c r="A203" s="101" t="str">
        <f>IFERROR(VLOOKUP(B203,'equip ESPE'!$G$28:$I$109,3,0),"")</f>
        <v/>
      </c>
      <c r="B203" s="93"/>
      <c r="C203" s="101" t="str">
        <f>IFERROR(VLOOKUP(B203,'equip ESPE'!$G$28:$I$109,2,0),"")</f>
        <v/>
      </c>
      <c r="D203" s="93"/>
      <c r="E203" s="93"/>
      <c r="F203" s="93"/>
      <c r="G203" s="94"/>
      <c r="H203" s="93"/>
      <c r="I203" s="93"/>
      <c r="J203" s="117">
        <f t="shared" si="5"/>
        <v>0</v>
      </c>
      <c r="S203" s="92" t="str">
        <f t="shared" ref="S203:S266" si="6">IFERROR(A203,"")</f>
        <v/>
      </c>
    </row>
    <row r="204" spans="1:19">
      <c r="A204" s="101" t="str">
        <f>IFERROR(VLOOKUP(B204,'equip ESPE'!$G$28:$I$109,3,0),"")</f>
        <v/>
      </c>
      <c r="B204" s="93"/>
      <c r="C204" s="101" t="str">
        <f>IFERROR(VLOOKUP(B204,'equip ESPE'!$G$28:$I$109,2,0),"")</f>
        <v/>
      </c>
      <c r="D204" s="93"/>
      <c r="E204" s="93"/>
      <c r="F204" s="93"/>
      <c r="G204" s="94"/>
      <c r="H204" s="93"/>
      <c r="I204" s="93"/>
      <c r="J204" s="117">
        <f t="shared" ref="J204:J267" si="7">H204*I204</f>
        <v>0</v>
      </c>
      <c r="S204" s="92" t="str">
        <f t="shared" si="6"/>
        <v/>
      </c>
    </row>
    <row r="205" spans="1:19">
      <c r="A205" s="101" t="str">
        <f>IFERROR(VLOOKUP(B205,'equip ESPE'!$G$28:$I$109,3,0),"")</f>
        <v/>
      </c>
      <c r="B205" s="93"/>
      <c r="C205" s="101" t="str">
        <f>IFERROR(VLOOKUP(B205,'equip ESPE'!$G$28:$I$109,2,0),"")</f>
        <v/>
      </c>
      <c r="D205" s="93"/>
      <c r="E205" s="93"/>
      <c r="F205" s="93"/>
      <c r="G205" s="94"/>
      <c r="H205" s="93"/>
      <c r="I205" s="93"/>
      <c r="J205" s="117">
        <f t="shared" si="7"/>
        <v>0</v>
      </c>
      <c r="S205" s="92" t="str">
        <f t="shared" si="6"/>
        <v/>
      </c>
    </row>
    <row r="206" spans="1:19">
      <c r="A206" s="101" t="str">
        <f>IFERROR(VLOOKUP(B206,'equip ESPE'!$G$28:$I$109,3,0),"")</f>
        <v/>
      </c>
      <c r="B206" s="93"/>
      <c r="C206" s="101" t="str">
        <f>IFERROR(VLOOKUP(B206,'equip ESPE'!$G$28:$I$109,2,0),"")</f>
        <v/>
      </c>
      <c r="D206" s="93"/>
      <c r="E206" s="93"/>
      <c r="F206" s="93"/>
      <c r="G206" s="94"/>
      <c r="H206" s="93"/>
      <c r="I206" s="93"/>
      <c r="J206" s="117">
        <f t="shared" si="7"/>
        <v>0</v>
      </c>
      <c r="S206" s="92" t="str">
        <f t="shared" si="6"/>
        <v/>
      </c>
    </row>
    <row r="207" spans="1:19">
      <c r="A207" s="101" t="str">
        <f>IFERROR(VLOOKUP(B207,'equip ESPE'!$G$28:$I$109,3,0),"")</f>
        <v/>
      </c>
      <c r="B207" s="93"/>
      <c r="C207" s="101" t="str">
        <f>IFERROR(VLOOKUP(B207,'equip ESPE'!$G$28:$I$109,2,0),"")</f>
        <v/>
      </c>
      <c r="D207" s="93"/>
      <c r="E207" s="93"/>
      <c r="F207" s="93"/>
      <c r="G207" s="94"/>
      <c r="H207" s="93"/>
      <c r="I207" s="93"/>
      <c r="J207" s="117">
        <f t="shared" si="7"/>
        <v>0</v>
      </c>
      <c r="S207" s="92" t="str">
        <f t="shared" si="6"/>
        <v/>
      </c>
    </row>
    <row r="208" spans="1:19">
      <c r="A208" s="101" t="str">
        <f>IFERROR(VLOOKUP(B208,'equip ESPE'!$G$28:$I$109,3,0),"")</f>
        <v/>
      </c>
      <c r="B208" s="93"/>
      <c r="C208" s="101" t="str">
        <f>IFERROR(VLOOKUP(B208,'equip ESPE'!$G$28:$I$109,2,0),"")</f>
        <v/>
      </c>
      <c r="D208" s="93"/>
      <c r="E208" s="93"/>
      <c r="F208" s="93"/>
      <c r="G208" s="94"/>
      <c r="H208" s="93"/>
      <c r="I208" s="93"/>
      <c r="J208" s="117">
        <f t="shared" si="7"/>
        <v>0</v>
      </c>
      <c r="S208" s="92" t="str">
        <f t="shared" si="6"/>
        <v/>
      </c>
    </row>
    <row r="209" spans="1:19">
      <c r="A209" s="101" t="str">
        <f>IFERROR(VLOOKUP(B209,'equip ESPE'!$G$28:$I$109,3,0),"")</f>
        <v/>
      </c>
      <c r="B209" s="93"/>
      <c r="C209" s="101" t="str">
        <f>IFERROR(VLOOKUP(B209,'equip ESPE'!$G$28:$I$109,2,0),"")</f>
        <v/>
      </c>
      <c r="D209" s="93"/>
      <c r="E209" s="93"/>
      <c r="F209" s="93"/>
      <c r="G209" s="94"/>
      <c r="H209" s="93"/>
      <c r="I209" s="93"/>
      <c r="J209" s="117">
        <f t="shared" si="7"/>
        <v>0</v>
      </c>
      <c r="S209" s="92" t="str">
        <f t="shared" si="6"/>
        <v/>
      </c>
    </row>
    <row r="210" spans="1:19">
      <c r="A210" s="101" t="str">
        <f>IFERROR(VLOOKUP(B210,'equip ESPE'!$G$28:$I$109,3,0),"")</f>
        <v/>
      </c>
      <c r="B210" s="93"/>
      <c r="C210" s="101" t="str">
        <f>IFERROR(VLOOKUP(B210,'equip ESPE'!$G$28:$I$109,2,0),"")</f>
        <v/>
      </c>
      <c r="D210" s="93"/>
      <c r="E210" s="93"/>
      <c r="F210" s="93"/>
      <c r="G210" s="94"/>
      <c r="H210" s="93"/>
      <c r="I210" s="93"/>
      <c r="J210" s="117">
        <f t="shared" si="7"/>
        <v>0</v>
      </c>
      <c r="S210" s="92" t="str">
        <f t="shared" si="6"/>
        <v/>
      </c>
    </row>
    <row r="211" spans="1:19">
      <c r="A211" s="101" t="str">
        <f>IFERROR(VLOOKUP(B211,'equip ESPE'!$G$28:$I$109,3,0),"")</f>
        <v/>
      </c>
      <c r="B211" s="93"/>
      <c r="C211" s="101" t="str">
        <f>IFERROR(VLOOKUP(B211,'equip ESPE'!$G$28:$I$109,2,0),"")</f>
        <v/>
      </c>
      <c r="D211" s="93"/>
      <c r="E211" s="93"/>
      <c r="F211" s="93"/>
      <c r="G211" s="94"/>
      <c r="H211" s="93"/>
      <c r="I211" s="93"/>
      <c r="J211" s="117">
        <f t="shared" si="7"/>
        <v>0</v>
      </c>
      <c r="S211" s="92" t="str">
        <f t="shared" si="6"/>
        <v/>
      </c>
    </row>
    <row r="212" spans="1:19">
      <c r="A212" s="101" t="str">
        <f>IFERROR(VLOOKUP(B212,'equip ESPE'!$G$28:$I$109,3,0),"")</f>
        <v/>
      </c>
      <c r="B212" s="93"/>
      <c r="C212" s="101" t="str">
        <f>IFERROR(VLOOKUP(B212,'equip ESPE'!$G$28:$I$109,2,0),"")</f>
        <v/>
      </c>
      <c r="D212" s="93"/>
      <c r="E212" s="93"/>
      <c r="F212" s="93"/>
      <c r="G212" s="94"/>
      <c r="H212" s="93"/>
      <c r="I212" s="93"/>
      <c r="J212" s="117">
        <f t="shared" si="7"/>
        <v>0</v>
      </c>
      <c r="S212" s="92" t="str">
        <f t="shared" si="6"/>
        <v/>
      </c>
    </row>
    <row r="213" spans="1:19">
      <c r="A213" s="101" t="str">
        <f>IFERROR(VLOOKUP(B213,'equip ESPE'!$G$28:$I$109,3,0),"")</f>
        <v/>
      </c>
      <c r="B213" s="93"/>
      <c r="C213" s="101" t="str">
        <f>IFERROR(VLOOKUP(B213,'equip ESPE'!$G$28:$I$109,2,0),"")</f>
        <v/>
      </c>
      <c r="D213" s="93"/>
      <c r="E213" s="93"/>
      <c r="F213" s="93"/>
      <c r="G213" s="94"/>
      <c r="H213" s="93"/>
      <c r="I213" s="93"/>
      <c r="J213" s="117">
        <f t="shared" si="7"/>
        <v>0</v>
      </c>
      <c r="S213" s="92" t="str">
        <f t="shared" si="6"/>
        <v/>
      </c>
    </row>
    <row r="214" spans="1:19">
      <c r="A214" s="101" t="str">
        <f>IFERROR(VLOOKUP(B214,'equip ESPE'!$G$28:$I$109,3,0),"")</f>
        <v/>
      </c>
      <c r="B214" s="93"/>
      <c r="C214" s="101" t="str">
        <f>IFERROR(VLOOKUP(B214,'equip ESPE'!$G$28:$I$109,2,0),"")</f>
        <v/>
      </c>
      <c r="D214" s="93"/>
      <c r="E214" s="93"/>
      <c r="F214" s="93"/>
      <c r="G214" s="94"/>
      <c r="H214" s="93"/>
      <c r="I214" s="93"/>
      <c r="J214" s="117">
        <f t="shared" si="7"/>
        <v>0</v>
      </c>
      <c r="S214" s="92" t="str">
        <f t="shared" si="6"/>
        <v/>
      </c>
    </row>
    <row r="215" spans="1:19">
      <c r="A215" s="101" t="str">
        <f>IFERROR(VLOOKUP(B215,'equip ESPE'!$G$28:$I$109,3,0),"")</f>
        <v/>
      </c>
      <c r="B215" s="93"/>
      <c r="C215" s="101" t="str">
        <f>IFERROR(VLOOKUP(B215,'equip ESPE'!$G$28:$I$109,2,0),"")</f>
        <v/>
      </c>
      <c r="D215" s="93"/>
      <c r="E215" s="93"/>
      <c r="F215" s="93"/>
      <c r="G215" s="94"/>
      <c r="H215" s="93"/>
      <c r="I215" s="93"/>
      <c r="J215" s="117">
        <f t="shared" si="7"/>
        <v>0</v>
      </c>
      <c r="S215" s="92" t="str">
        <f t="shared" si="6"/>
        <v/>
      </c>
    </row>
    <row r="216" spans="1:19">
      <c r="A216" s="101" t="str">
        <f>IFERROR(VLOOKUP(B216,'equip ESPE'!$G$28:$I$109,3,0),"")</f>
        <v/>
      </c>
      <c r="B216" s="93"/>
      <c r="C216" s="101" t="str">
        <f>IFERROR(VLOOKUP(B216,'equip ESPE'!$G$28:$I$109,2,0),"")</f>
        <v/>
      </c>
      <c r="D216" s="93"/>
      <c r="E216" s="93"/>
      <c r="F216" s="93"/>
      <c r="G216" s="94"/>
      <c r="H216" s="93"/>
      <c r="I216" s="93"/>
      <c r="J216" s="117">
        <f t="shared" si="7"/>
        <v>0</v>
      </c>
      <c r="S216" s="92" t="str">
        <f t="shared" si="6"/>
        <v/>
      </c>
    </row>
    <row r="217" spans="1:19">
      <c r="A217" s="101" t="str">
        <f>IFERROR(VLOOKUP(B217,'equip ESPE'!$G$28:$I$109,3,0),"")</f>
        <v/>
      </c>
      <c r="B217" s="93"/>
      <c r="C217" s="101" t="str">
        <f>IFERROR(VLOOKUP(B217,'equip ESPE'!$G$28:$I$109,2,0),"")</f>
        <v/>
      </c>
      <c r="D217" s="93"/>
      <c r="E217" s="93"/>
      <c r="F217" s="93"/>
      <c r="G217" s="94"/>
      <c r="H217" s="93"/>
      <c r="I217" s="93"/>
      <c r="J217" s="117">
        <f t="shared" si="7"/>
        <v>0</v>
      </c>
      <c r="S217" s="92" t="str">
        <f t="shared" si="6"/>
        <v/>
      </c>
    </row>
    <row r="218" spans="1:19">
      <c r="A218" s="101" t="str">
        <f>IFERROR(VLOOKUP(B218,'equip ESPE'!$G$28:$I$109,3,0),"")</f>
        <v/>
      </c>
      <c r="B218" s="93"/>
      <c r="C218" s="101" t="str">
        <f>IFERROR(VLOOKUP(B218,'equip ESPE'!$G$28:$I$109,2,0),"")</f>
        <v/>
      </c>
      <c r="D218" s="93"/>
      <c r="E218" s="93"/>
      <c r="F218" s="93"/>
      <c r="G218" s="94"/>
      <c r="H218" s="93"/>
      <c r="I218" s="93"/>
      <c r="J218" s="117">
        <f t="shared" si="7"/>
        <v>0</v>
      </c>
      <c r="S218" s="92" t="str">
        <f t="shared" si="6"/>
        <v/>
      </c>
    </row>
    <row r="219" spans="1:19">
      <c r="A219" s="101" t="str">
        <f>IFERROR(VLOOKUP(B219,'equip ESPE'!$G$28:$I$109,3,0),"")</f>
        <v/>
      </c>
      <c r="B219" s="93"/>
      <c r="C219" s="101" t="str">
        <f>IFERROR(VLOOKUP(B219,'equip ESPE'!$G$28:$I$109,2,0),"")</f>
        <v/>
      </c>
      <c r="D219" s="93"/>
      <c r="E219" s="93"/>
      <c r="F219" s="93"/>
      <c r="G219" s="94"/>
      <c r="H219" s="93"/>
      <c r="I219" s="93"/>
      <c r="J219" s="117">
        <f t="shared" si="7"/>
        <v>0</v>
      </c>
      <c r="S219" s="92" t="str">
        <f t="shared" si="6"/>
        <v/>
      </c>
    </row>
    <row r="220" spans="1:19">
      <c r="A220" s="101" t="str">
        <f>IFERROR(VLOOKUP(B220,'equip ESPE'!$G$28:$I$109,3,0),"")</f>
        <v/>
      </c>
      <c r="B220" s="93"/>
      <c r="C220" s="101" t="str">
        <f>IFERROR(VLOOKUP(B220,'equip ESPE'!$G$28:$I$109,2,0),"")</f>
        <v/>
      </c>
      <c r="D220" s="93"/>
      <c r="E220" s="93"/>
      <c r="F220" s="93"/>
      <c r="G220" s="94"/>
      <c r="H220" s="93"/>
      <c r="I220" s="93"/>
      <c r="J220" s="117">
        <f t="shared" si="7"/>
        <v>0</v>
      </c>
      <c r="S220" s="92" t="str">
        <f t="shared" si="6"/>
        <v/>
      </c>
    </row>
    <row r="221" spans="1:19">
      <c r="A221" s="101" t="str">
        <f>IFERROR(VLOOKUP(B221,'equip ESPE'!$G$28:$I$109,3,0),"")</f>
        <v/>
      </c>
      <c r="B221" s="93"/>
      <c r="C221" s="101" t="str">
        <f>IFERROR(VLOOKUP(B221,'equip ESPE'!$G$28:$I$109,2,0),"")</f>
        <v/>
      </c>
      <c r="D221" s="93"/>
      <c r="E221" s="93"/>
      <c r="F221" s="93"/>
      <c r="G221" s="94"/>
      <c r="H221" s="93"/>
      <c r="I221" s="93"/>
      <c r="J221" s="117">
        <f t="shared" si="7"/>
        <v>0</v>
      </c>
      <c r="S221" s="92" t="str">
        <f t="shared" si="6"/>
        <v/>
      </c>
    </row>
    <row r="222" spans="1:19">
      <c r="A222" s="101" t="str">
        <f>IFERROR(VLOOKUP(B222,'equip ESPE'!$G$28:$I$109,3,0),"")</f>
        <v/>
      </c>
      <c r="B222" s="93"/>
      <c r="C222" s="101" t="str">
        <f>IFERROR(VLOOKUP(B222,'equip ESPE'!$G$28:$I$109,2,0),"")</f>
        <v/>
      </c>
      <c r="D222" s="93"/>
      <c r="E222" s="93"/>
      <c r="F222" s="93"/>
      <c r="G222" s="94"/>
      <c r="H222" s="93"/>
      <c r="I222" s="93"/>
      <c r="J222" s="117">
        <f t="shared" si="7"/>
        <v>0</v>
      </c>
      <c r="S222" s="92" t="str">
        <f t="shared" si="6"/>
        <v/>
      </c>
    </row>
    <row r="223" spans="1:19">
      <c r="A223" s="101" t="str">
        <f>IFERROR(VLOOKUP(B223,'equip ESPE'!$G$28:$I$109,3,0),"")</f>
        <v/>
      </c>
      <c r="B223" s="93"/>
      <c r="C223" s="101" t="str">
        <f>IFERROR(VLOOKUP(B223,'equip ESPE'!$G$28:$I$109,2,0),"")</f>
        <v/>
      </c>
      <c r="D223" s="93"/>
      <c r="E223" s="93"/>
      <c r="F223" s="93"/>
      <c r="G223" s="94"/>
      <c r="H223" s="93"/>
      <c r="I223" s="93"/>
      <c r="J223" s="117">
        <f t="shared" si="7"/>
        <v>0</v>
      </c>
      <c r="S223" s="92" t="str">
        <f t="shared" si="6"/>
        <v/>
      </c>
    </row>
    <row r="224" spans="1:19">
      <c r="A224" s="101" t="str">
        <f>IFERROR(VLOOKUP(B224,'equip ESPE'!$G$28:$I$109,3,0),"")</f>
        <v/>
      </c>
      <c r="B224" s="93"/>
      <c r="C224" s="101" t="str">
        <f>IFERROR(VLOOKUP(B224,'equip ESPE'!$G$28:$I$109,2,0),"")</f>
        <v/>
      </c>
      <c r="D224" s="93"/>
      <c r="E224" s="93"/>
      <c r="F224" s="93"/>
      <c r="G224" s="94"/>
      <c r="H224" s="93"/>
      <c r="I224" s="93"/>
      <c r="J224" s="117">
        <f t="shared" si="7"/>
        <v>0</v>
      </c>
      <c r="S224" s="92" t="str">
        <f t="shared" si="6"/>
        <v/>
      </c>
    </row>
    <row r="225" spans="1:19">
      <c r="A225" s="101" t="str">
        <f>IFERROR(VLOOKUP(B225,'equip ESPE'!$G$28:$I$109,3,0),"")</f>
        <v/>
      </c>
      <c r="B225" s="93"/>
      <c r="C225" s="101" t="str">
        <f>IFERROR(VLOOKUP(B225,'equip ESPE'!$G$28:$I$109,2,0),"")</f>
        <v/>
      </c>
      <c r="D225" s="93"/>
      <c r="E225" s="93"/>
      <c r="F225" s="93"/>
      <c r="G225" s="94"/>
      <c r="H225" s="93"/>
      <c r="I225" s="93"/>
      <c r="J225" s="117">
        <f t="shared" si="7"/>
        <v>0</v>
      </c>
      <c r="S225" s="92" t="str">
        <f t="shared" si="6"/>
        <v/>
      </c>
    </row>
    <row r="226" spans="1:19">
      <c r="A226" s="101" t="str">
        <f>IFERROR(VLOOKUP(B226,'equip ESPE'!$G$28:$I$109,3,0),"")</f>
        <v/>
      </c>
      <c r="B226" s="93"/>
      <c r="C226" s="101" t="str">
        <f>IFERROR(VLOOKUP(B226,'equip ESPE'!$G$28:$I$109,2,0),"")</f>
        <v/>
      </c>
      <c r="D226" s="93"/>
      <c r="E226" s="93"/>
      <c r="F226" s="93"/>
      <c r="G226" s="94"/>
      <c r="H226" s="93"/>
      <c r="I226" s="93"/>
      <c r="J226" s="117">
        <f t="shared" si="7"/>
        <v>0</v>
      </c>
      <c r="S226" s="92" t="str">
        <f t="shared" si="6"/>
        <v/>
      </c>
    </row>
    <row r="227" spans="1:19">
      <c r="A227" s="101" t="str">
        <f>IFERROR(VLOOKUP(B227,'equip ESPE'!$G$28:$I$109,3,0),"")</f>
        <v/>
      </c>
      <c r="B227" s="93"/>
      <c r="C227" s="101" t="str">
        <f>IFERROR(VLOOKUP(B227,'equip ESPE'!$G$28:$I$109,2,0),"")</f>
        <v/>
      </c>
      <c r="D227" s="93"/>
      <c r="E227" s="93"/>
      <c r="F227" s="93"/>
      <c r="G227" s="94"/>
      <c r="H227" s="93"/>
      <c r="I227" s="93"/>
      <c r="J227" s="117">
        <f t="shared" si="7"/>
        <v>0</v>
      </c>
      <c r="S227" s="92" t="str">
        <f t="shared" si="6"/>
        <v/>
      </c>
    </row>
    <row r="228" spans="1:19">
      <c r="A228" s="101" t="str">
        <f>IFERROR(VLOOKUP(B228,'equip ESPE'!$G$28:$I$109,3,0),"")</f>
        <v/>
      </c>
      <c r="B228" s="93"/>
      <c r="C228" s="101" t="str">
        <f>IFERROR(VLOOKUP(B228,'equip ESPE'!$G$28:$I$109,2,0),"")</f>
        <v/>
      </c>
      <c r="D228" s="93"/>
      <c r="E228" s="93"/>
      <c r="F228" s="93"/>
      <c r="G228" s="94"/>
      <c r="H228" s="93"/>
      <c r="I228" s="93"/>
      <c r="J228" s="117">
        <f t="shared" si="7"/>
        <v>0</v>
      </c>
      <c r="S228" s="92" t="str">
        <f t="shared" si="6"/>
        <v/>
      </c>
    </row>
    <row r="229" spans="1:19">
      <c r="A229" s="101" t="str">
        <f>IFERROR(VLOOKUP(B229,'equip ESPE'!$G$28:$I$109,3,0),"")</f>
        <v/>
      </c>
      <c r="B229" s="93"/>
      <c r="C229" s="101" t="str">
        <f>IFERROR(VLOOKUP(B229,'equip ESPE'!$G$28:$I$109,2,0),"")</f>
        <v/>
      </c>
      <c r="D229" s="93"/>
      <c r="E229" s="93"/>
      <c r="F229" s="93"/>
      <c r="G229" s="94"/>
      <c r="H229" s="93"/>
      <c r="I229" s="93"/>
      <c r="J229" s="117">
        <f t="shared" si="7"/>
        <v>0</v>
      </c>
      <c r="S229" s="92" t="str">
        <f t="shared" si="6"/>
        <v/>
      </c>
    </row>
    <row r="230" spans="1:19">
      <c r="A230" s="101" t="str">
        <f>IFERROR(VLOOKUP(B230,'equip ESPE'!$G$28:$I$109,3,0),"")</f>
        <v/>
      </c>
      <c r="B230" s="93"/>
      <c r="C230" s="101" t="str">
        <f>IFERROR(VLOOKUP(B230,'equip ESPE'!$G$28:$I$109,2,0),"")</f>
        <v/>
      </c>
      <c r="D230" s="93"/>
      <c r="E230" s="93"/>
      <c r="F230" s="93"/>
      <c r="G230" s="94"/>
      <c r="H230" s="93"/>
      <c r="I230" s="93"/>
      <c r="J230" s="117">
        <f t="shared" si="7"/>
        <v>0</v>
      </c>
      <c r="S230" s="92" t="str">
        <f t="shared" si="6"/>
        <v/>
      </c>
    </row>
    <row r="231" spans="1:19">
      <c r="A231" s="101" t="str">
        <f>IFERROR(VLOOKUP(B231,'equip ESPE'!$G$28:$I$109,3,0),"")</f>
        <v/>
      </c>
      <c r="B231" s="93"/>
      <c r="C231" s="101" t="str">
        <f>IFERROR(VLOOKUP(B231,'equip ESPE'!$G$28:$I$109,2,0),"")</f>
        <v/>
      </c>
      <c r="D231" s="93"/>
      <c r="E231" s="93"/>
      <c r="F231" s="93"/>
      <c r="G231" s="94"/>
      <c r="H231" s="93"/>
      <c r="I231" s="93"/>
      <c r="J231" s="117">
        <f t="shared" si="7"/>
        <v>0</v>
      </c>
      <c r="S231" s="92" t="str">
        <f t="shared" si="6"/>
        <v/>
      </c>
    </row>
    <row r="232" spans="1:19">
      <c r="A232" s="101" t="str">
        <f>IFERROR(VLOOKUP(B232,'equip ESPE'!$G$28:$I$109,3,0),"")</f>
        <v/>
      </c>
      <c r="B232" s="93"/>
      <c r="C232" s="101" t="str">
        <f>IFERROR(VLOOKUP(B232,'equip ESPE'!$G$28:$I$109,2,0),"")</f>
        <v/>
      </c>
      <c r="D232" s="93"/>
      <c r="E232" s="93"/>
      <c r="F232" s="93"/>
      <c r="G232" s="94"/>
      <c r="H232" s="93"/>
      <c r="I232" s="93"/>
      <c r="J232" s="117">
        <f t="shared" si="7"/>
        <v>0</v>
      </c>
      <c r="S232" s="92" t="str">
        <f t="shared" si="6"/>
        <v/>
      </c>
    </row>
    <row r="233" spans="1:19">
      <c r="A233" s="101" t="str">
        <f>IFERROR(VLOOKUP(B233,'equip ESPE'!$G$28:$I$109,3,0),"")</f>
        <v/>
      </c>
      <c r="B233" s="93"/>
      <c r="C233" s="101" t="str">
        <f>IFERROR(VLOOKUP(B233,'equip ESPE'!$G$28:$I$109,2,0),"")</f>
        <v/>
      </c>
      <c r="D233" s="93"/>
      <c r="E233" s="93"/>
      <c r="F233" s="93"/>
      <c r="G233" s="94"/>
      <c r="H233" s="93"/>
      <c r="I233" s="93"/>
      <c r="J233" s="117">
        <f t="shared" si="7"/>
        <v>0</v>
      </c>
      <c r="S233" s="92" t="str">
        <f t="shared" si="6"/>
        <v/>
      </c>
    </row>
    <row r="234" spans="1:19">
      <c r="A234" s="101" t="str">
        <f>IFERROR(VLOOKUP(B234,'equip ESPE'!$G$28:$I$109,3,0),"")</f>
        <v/>
      </c>
      <c r="B234" s="93"/>
      <c r="C234" s="101" t="str">
        <f>IFERROR(VLOOKUP(B234,'equip ESPE'!$G$28:$I$109,2,0),"")</f>
        <v/>
      </c>
      <c r="D234" s="93"/>
      <c r="E234" s="93"/>
      <c r="F234" s="93"/>
      <c r="G234" s="94"/>
      <c r="H234" s="93"/>
      <c r="I234" s="93"/>
      <c r="J234" s="117">
        <f t="shared" si="7"/>
        <v>0</v>
      </c>
      <c r="S234" s="92" t="str">
        <f t="shared" si="6"/>
        <v/>
      </c>
    </row>
    <row r="235" spans="1:19">
      <c r="A235" s="101" t="str">
        <f>IFERROR(VLOOKUP(B235,'equip ESPE'!$G$28:$I$109,3,0),"")</f>
        <v/>
      </c>
      <c r="B235" s="93"/>
      <c r="C235" s="101" t="str">
        <f>IFERROR(VLOOKUP(B235,'equip ESPE'!$G$28:$I$109,2,0),"")</f>
        <v/>
      </c>
      <c r="D235" s="93"/>
      <c r="E235" s="93"/>
      <c r="F235" s="93"/>
      <c r="G235" s="94"/>
      <c r="H235" s="93"/>
      <c r="I235" s="93"/>
      <c r="J235" s="117">
        <f t="shared" si="7"/>
        <v>0</v>
      </c>
      <c r="S235" s="92" t="str">
        <f t="shared" si="6"/>
        <v/>
      </c>
    </row>
    <row r="236" spans="1:19">
      <c r="A236" s="101" t="str">
        <f>IFERROR(VLOOKUP(B236,'equip ESPE'!$G$28:$I$109,3,0),"")</f>
        <v/>
      </c>
      <c r="B236" s="93"/>
      <c r="C236" s="101" t="str">
        <f>IFERROR(VLOOKUP(B236,'equip ESPE'!$G$28:$I$109,2,0),"")</f>
        <v/>
      </c>
      <c r="D236" s="93"/>
      <c r="E236" s="93"/>
      <c r="F236" s="93"/>
      <c r="G236" s="94"/>
      <c r="H236" s="93"/>
      <c r="I236" s="93"/>
      <c r="J236" s="117">
        <f t="shared" si="7"/>
        <v>0</v>
      </c>
      <c r="S236" s="92" t="str">
        <f t="shared" si="6"/>
        <v/>
      </c>
    </row>
    <row r="237" spans="1:19">
      <c r="A237" s="101" t="str">
        <f>IFERROR(VLOOKUP(B237,'equip ESPE'!$G$28:$I$109,3,0),"")</f>
        <v/>
      </c>
      <c r="B237" s="93"/>
      <c r="C237" s="101" t="str">
        <f>IFERROR(VLOOKUP(B237,'equip ESPE'!$G$28:$I$109,2,0),"")</f>
        <v/>
      </c>
      <c r="D237" s="93"/>
      <c r="E237" s="93"/>
      <c r="F237" s="93"/>
      <c r="G237" s="94"/>
      <c r="H237" s="93"/>
      <c r="I237" s="93"/>
      <c r="J237" s="117">
        <f t="shared" si="7"/>
        <v>0</v>
      </c>
      <c r="S237" s="92" t="str">
        <f t="shared" si="6"/>
        <v/>
      </c>
    </row>
    <row r="238" spans="1:19">
      <c r="A238" s="101" t="str">
        <f>IFERROR(VLOOKUP(B238,'equip ESPE'!$G$28:$I$109,3,0),"")</f>
        <v/>
      </c>
      <c r="B238" s="93"/>
      <c r="C238" s="101" t="str">
        <f>IFERROR(VLOOKUP(B238,'equip ESPE'!$G$28:$I$109,2,0),"")</f>
        <v/>
      </c>
      <c r="D238" s="93"/>
      <c r="E238" s="93"/>
      <c r="F238" s="93"/>
      <c r="G238" s="94"/>
      <c r="H238" s="93"/>
      <c r="I238" s="93"/>
      <c r="J238" s="117">
        <f t="shared" si="7"/>
        <v>0</v>
      </c>
      <c r="S238" s="92" t="str">
        <f t="shared" si="6"/>
        <v/>
      </c>
    </row>
    <row r="239" spans="1:19">
      <c r="A239" s="101" t="str">
        <f>IFERROR(VLOOKUP(B239,'equip ESPE'!$G$28:$I$109,3,0),"")</f>
        <v/>
      </c>
      <c r="B239" s="93"/>
      <c r="C239" s="101" t="str">
        <f>IFERROR(VLOOKUP(B239,'equip ESPE'!$G$28:$I$109,2,0),"")</f>
        <v/>
      </c>
      <c r="D239" s="93"/>
      <c r="E239" s="93"/>
      <c r="F239" s="93"/>
      <c r="G239" s="94"/>
      <c r="H239" s="93"/>
      <c r="I239" s="93"/>
      <c r="J239" s="117">
        <f t="shared" si="7"/>
        <v>0</v>
      </c>
      <c r="S239" s="92" t="str">
        <f t="shared" si="6"/>
        <v/>
      </c>
    </row>
    <row r="240" spans="1:19">
      <c r="A240" s="101" t="str">
        <f>IFERROR(VLOOKUP(B240,'equip ESPE'!$G$28:$I$109,3,0),"")</f>
        <v/>
      </c>
      <c r="B240" s="93"/>
      <c r="C240" s="101" t="str">
        <f>IFERROR(VLOOKUP(B240,'equip ESPE'!$G$28:$I$109,2,0),"")</f>
        <v/>
      </c>
      <c r="D240" s="93"/>
      <c r="E240" s="93"/>
      <c r="F240" s="93"/>
      <c r="G240" s="94"/>
      <c r="H240" s="93"/>
      <c r="I240" s="93"/>
      <c r="J240" s="117">
        <f t="shared" si="7"/>
        <v>0</v>
      </c>
      <c r="S240" s="92" t="str">
        <f t="shared" si="6"/>
        <v/>
      </c>
    </row>
    <row r="241" spans="1:19">
      <c r="A241" s="101" t="str">
        <f>IFERROR(VLOOKUP(B241,'equip ESPE'!$G$28:$I$109,3,0),"")</f>
        <v/>
      </c>
      <c r="B241" s="93"/>
      <c r="C241" s="101" t="str">
        <f>IFERROR(VLOOKUP(B241,'equip ESPE'!$G$28:$I$109,2,0),"")</f>
        <v/>
      </c>
      <c r="D241" s="93"/>
      <c r="E241" s="93"/>
      <c r="F241" s="93"/>
      <c r="G241" s="94"/>
      <c r="H241" s="93"/>
      <c r="I241" s="93"/>
      <c r="J241" s="117">
        <f t="shared" si="7"/>
        <v>0</v>
      </c>
      <c r="S241" s="92" t="str">
        <f t="shared" si="6"/>
        <v/>
      </c>
    </row>
    <row r="242" spans="1:19">
      <c r="A242" s="101" t="str">
        <f>IFERROR(VLOOKUP(B242,'equip ESPE'!$G$28:$I$109,3,0),"")</f>
        <v/>
      </c>
      <c r="B242" s="93"/>
      <c r="C242" s="101" t="str">
        <f>IFERROR(VLOOKUP(B242,'equip ESPE'!$G$28:$I$109,2,0),"")</f>
        <v/>
      </c>
      <c r="D242" s="93"/>
      <c r="E242" s="93"/>
      <c r="F242" s="93"/>
      <c r="G242" s="94"/>
      <c r="H242" s="93"/>
      <c r="I242" s="93"/>
      <c r="J242" s="117">
        <f t="shared" si="7"/>
        <v>0</v>
      </c>
      <c r="S242" s="92" t="str">
        <f t="shared" si="6"/>
        <v/>
      </c>
    </row>
    <row r="243" spans="1:19">
      <c r="A243" s="101" t="str">
        <f>IFERROR(VLOOKUP(B243,'equip ESPE'!$G$28:$I$109,3,0),"")</f>
        <v/>
      </c>
      <c r="B243" s="93"/>
      <c r="C243" s="101" t="str">
        <f>IFERROR(VLOOKUP(B243,'equip ESPE'!$G$28:$I$109,2,0),"")</f>
        <v/>
      </c>
      <c r="D243" s="93"/>
      <c r="E243" s="93"/>
      <c r="F243" s="93"/>
      <c r="G243" s="94"/>
      <c r="H243" s="93"/>
      <c r="I243" s="93"/>
      <c r="J243" s="117">
        <f t="shared" si="7"/>
        <v>0</v>
      </c>
      <c r="S243" s="92" t="str">
        <f t="shared" si="6"/>
        <v/>
      </c>
    </row>
    <row r="244" spans="1:19">
      <c r="A244" s="101" t="str">
        <f>IFERROR(VLOOKUP(B244,'equip ESPE'!$G$28:$I$109,3,0),"")</f>
        <v/>
      </c>
      <c r="B244" s="93"/>
      <c r="C244" s="101" t="str">
        <f>IFERROR(VLOOKUP(B244,'equip ESPE'!$G$28:$I$109,2,0),"")</f>
        <v/>
      </c>
      <c r="D244" s="93"/>
      <c r="E244" s="93"/>
      <c r="F244" s="93"/>
      <c r="G244" s="94"/>
      <c r="H244" s="93"/>
      <c r="I244" s="93"/>
      <c r="J244" s="117">
        <f t="shared" si="7"/>
        <v>0</v>
      </c>
      <c r="S244" s="92" t="str">
        <f t="shared" si="6"/>
        <v/>
      </c>
    </row>
    <row r="245" spans="1:19">
      <c r="A245" s="101" t="str">
        <f>IFERROR(VLOOKUP(B245,'equip ESPE'!$G$28:$I$109,3,0),"")</f>
        <v/>
      </c>
      <c r="B245" s="93"/>
      <c r="C245" s="101" t="str">
        <f>IFERROR(VLOOKUP(B245,'equip ESPE'!$G$28:$I$109,2,0),"")</f>
        <v/>
      </c>
      <c r="D245" s="93"/>
      <c r="E245" s="93"/>
      <c r="F245" s="93"/>
      <c r="G245" s="94"/>
      <c r="H245" s="93"/>
      <c r="I245" s="93"/>
      <c r="J245" s="117">
        <f t="shared" si="7"/>
        <v>0</v>
      </c>
      <c r="S245" s="92" t="str">
        <f t="shared" si="6"/>
        <v/>
      </c>
    </row>
    <row r="246" spans="1:19">
      <c r="A246" s="101" t="str">
        <f>IFERROR(VLOOKUP(B246,'equip ESPE'!$G$28:$I$109,3,0),"")</f>
        <v/>
      </c>
      <c r="B246" s="93"/>
      <c r="C246" s="101" t="str">
        <f>IFERROR(VLOOKUP(B246,'equip ESPE'!$G$28:$I$109,2,0),"")</f>
        <v/>
      </c>
      <c r="D246" s="93"/>
      <c r="E246" s="93"/>
      <c r="F246" s="93"/>
      <c r="G246" s="94"/>
      <c r="H246" s="93"/>
      <c r="I246" s="93"/>
      <c r="J246" s="117">
        <f t="shared" si="7"/>
        <v>0</v>
      </c>
      <c r="S246" s="92" t="str">
        <f t="shared" si="6"/>
        <v/>
      </c>
    </row>
    <row r="247" spans="1:19">
      <c r="A247" s="101" t="str">
        <f>IFERROR(VLOOKUP(B247,'equip ESPE'!$G$28:$I$109,3,0),"")</f>
        <v/>
      </c>
      <c r="B247" s="93"/>
      <c r="C247" s="101" t="str">
        <f>IFERROR(VLOOKUP(B247,'equip ESPE'!$G$28:$I$109,2,0),"")</f>
        <v/>
      </c>
      <c r="D247" s="93"/>
      <c r="E247" s="93"/>
      <c r="F247" s="93"/>
      <c r="G247" s="94"/>
      <c r="H247" s="93"/>
      <c r="I247" s="93"/>
      <c r="J247" s="117">
        <f t="shared" si="7"/>
        <v>0</v>
      </c>
      <c r="S247" s="92" t="str">
        <f t="shared" si="6"/>
        <v/>
      </c>
    </row>
    <row r="248" spans="1:19">
      <c r="A248" s="101" t="str">
        <f>IFERROR(VLOOKUP(B248,'equip ESPE'!$G$28:$I$109,3,0),"")</f>
        <v/>
      </c>
      <c r="B248" s="93"/>
      <c r="C248" s="101" t="str">
        <f>IFERROR(VLOOKUP(B248,'equip ESPE'!$G$28:$I$109,2,0),"")</f>
        <v/>
      </c>
      <c r="D248" s="93"/>
      <c r="E248" s="93"/>
      <c r="F248" s="93"/>
      <c r="G248" s="94"/>
      <c r="H248" s="93"/>
      <c r="I248" s="93"/>
      <c r="J248" s="117">
        <f t="shared" si="7"/>
        <v>0</v>
      </c>
      <c r="S248" s="92" t="str">
        <f t="shared" si="6"/>
        <v/>
      </c>
    </row>
    <row r="249" spans="1:19">
      <c r="A249" s="101" t="str">
        <f>IFERROR(VLOOKUP(B249,'equip ESPE'!$G$28:$I$109,3,0),"")</f>
        <v/>
      </c>
      <c r="B249" s="93"/>
      <c r="C249" s="101" t="str">
        <f>IFERROR(VLOOKUP(B249,'equip ESPE'!$G$28:$I$109,2,0),"")</f>
        <v/>
      </c>
      <c r="D249" s="93"/>
      <c r="E249" s="93"/>
      <c r="F249" s="93"/>
      <c r="G249" s="94"/>
      <c r="H249" s="93"/>
      <c r="I249" s="93"/>
      <c r="J249" s="117">
        <f t="shared" si="7"/>
        <v>0</v>
      </c>
      <c r="S249" s="92" t="str">
        <f t="shared" si="6"/>
        <v/>
      </c>
    </row>
    <row r="250" spans="1:19">
      <c r="A250" s="101" t="str">
        <f>IFERROR(VLOOKUP(B250,'equip ESPE'!$G$28:$I$109,3,0),"")</f>
        <v/>
      </c>
      <c r="B250" s="93"/>
      <c r="C250" s="101" t="str">
        <f>IFERROR(VLOOKUP(B250,'equip ESPE'!$G$28:$I$109,2,0),"")</f>
        <v/>
      </c>
      <c r="D250" s="93"/>
      <c r="E250" s="93"/>
      <c r="F250" s="93"/>
      <c r="G250" s="94"/>
      <c r="H250" s="93"/>
      <c r="I250" s="93"/>
      <c r="J250" s="117">
        <f t="shared" si="7"/>
        <v>0</v>
      </c>
      <c r="S250" s="92" t="str">
        <f t="shared" si="6"/>
        <v/>
      </c>
    </row>
    <row r="251" spans="1:19">
      <c r="A251" s="101" t="str">
        <f>IFERROR(VLOOKUP(B251,'equip ESPE'!$G$28:$I$109,3,0),"")</f>
        <v/>
      </c>
      <c r="B251" s="93"/>
      <c r="C251" s="101" t="str">
        <f>IFERROR(VLOOKUP(B251,'equip ESPE'!$G$28:$I$109,2,0),"")</f>
        <v/>
      </c>
      <c r="D251" s="93"/>
      <c r="E251" s="93"/>
      <c r="F251" s="93"/>
      <c r="G251" s="94"/>
      <c r="H251" s="93"/>
      <c r="I251" s="93"/>
      <c r="J251" s="117">
        <f t="shared" si="7"/>
        <v>0</v>
      </c>
      <c r="S251" s="92" t="str">
        <f t="shared" si="6"/>
        <v/>
      </c>
    </row>
    <row r="252" spans="1:19">
      <c r="A252" s="101" t="str">
        <f>IFERROR(VLOOKUP(B252,'equip ESPE'!$G$28:$I$109,3,0),"")</f>
        <v/>
      </c>
      <c r="B252" s="93"/>
      <c r="C252" s="101" t="str">
        <f>IFERROR(VLOOKUP(B252,'equip ESPE'!$G$28:$I$109,2,0),"")</f>
        <v/>
      </c>
      <c r="D252" s="93"/>
      <c r="E252" s="93"/>
      <c r="F252" s="93"/>
      <c r="G252" s="94"/>
      <c r="H252" s="93"/>
      <c r="I252" s="93"/>
      <c r="J252" s="117">
        <f t="shared" si="7"/>
        <v>0</v>
      </c>
      <c r="S252" s="92" t="str">
        <f t="shared" si="6"/>
        <v/>
      </c>
    </row>
    <row r="253" spans="1:19">
      <c r="A253" s="101" t="str">
        <f>IFERROR(VLOOKUP(B253,'equip ESPE'!$G$28:$I$109,3,0),"")</f>
        <v/>
      </c>
      <c r="B253" s="93"/>
      <c r="C253" s="101" t="str">
        <f>IFERROR(VLOOKUP(B253,'equip ESPE'!$G$28:$I$109,2,0),"")</f>
        <v/>
      </c>
      <c r="D253" s="93"/>
      <c r="E253" s="93"/>
      <c r="F253" s="93"/>
      <c r="G253" s="94"/>
      <c r="H253" s="93"/>
      <c r="I253" s="93"/>
      <c r="J253" s="117">
        <f t="shared" si="7"/>
        <v>0</v>
      </c>
      <c r="S253" s="92" t="str">
        <f t="shared" si="6"/>
        <v/>
      </c>
    </row>
    <row r="254" spans="1:19">
      <c r="A254" s="101" t="str">
        <f>IFERROR(VLOOKUP(B254,'equip ESPE'!$G$28:$I$109,3,0),"")</f>
        <v/>
      </c>
      <c r="B254" s="93"/>
      <c r="C254" s="101" t="str">
        <f>IFERROR(VLOOKUP(B254,'equip ESPE'!$G$28:$I$109,2,0),"")</f>
        <v/>
      </c>
      <c r="D254" s="93"/>
      <c r="E254" s="93"/>
      <c r="F254" s="93"/>
      <c r="G254" s="94"/>
      <c r="H254" s="93"/>
      <c r="I254" s="93"/>
      <c r="J254" s="117">
        <f t="shared" si="7"/>
        <v>0</v>
      </c>
      <c r="S254" s="92" t="str">
        <f t="shared" si="6"/>
        <v/>
      </c>
    </row>
    <row r="255" spans="1:19">
      <c r="A255" s="101" t="str">
        <f>IFERROR(VLOOKUP(B255,'equip ESPE'!$G$28:$I$109,3,0),"")</f>
        <v/>
      </c>
      <c r="B255" s="93"/>
      <c r="C255" s="101" t="str">
        <f>IFERROR(VLOOKUP(B255,'equip ESPE'!$G$28:$I$109,2,0),"")</f>
        <v/>
      </c>
      <c r="D255" s="93"/>
      <c r="E255" s="93"/>
      <c r="F255" s="93"/>
      <c r="G255" s="94"/>
      <c r="H255" s="93"/>
      <c r="I255" s="93"/>
      <c r="J255" s="117">
        <f t="shared" si="7"/>
        <v>0</v>
      </c>
      <c r="S255" s="92" t="str">
        <f t="shared" si="6"/>
        <v/>
      </c>
    </row>
    <row r="256" spans="1:19">
      <c r="A256" s="101" t="str">
        <f>IFERROR(VLOOKUP(B256,'equip ESPE'!$G$28:$I$109,3,0),"")</f>
        <v/>
      </c>
      <c r="B256" s="93"/>
      <c r="C256" s="101" t="str">
        <f>IFERROR(VLOOKUP(B256,'equip ESPE'!$G$28:$I$109,2,0),"")</f>
        <v/>
      </c>
      <c r="D256" s="93"/>
      <c r="E256" s="93"/>
      <c r="F256" s="93"/>
      <c r="G256" s="94"/>
      <c r="H256" s="93"/>
      <c r="I256" s="93"/>
      <c r="J256" s="117">
        <f t="shared" si="7"/>
        <v>0</v>
      </c>
      <c r="S256" s="92" t="str">
        <f t="shared" si="6"/>
        <v/>
      </c>
    </row>
    <row r="257" spans="1:19">
      <c r="A257" s="101" t="str">
        <f>IFERROR(VLOOKUP(B257,'equip ESPE'!$G$28:$I$109,3,0),"")</f>
        <v/>
      </c>
      <c r="B257" s="93"/>
      <c r="C257" s="101" t="str">
        <f>IFERROR(VLOOKUP(B257,'equip ESPE'!$G$28:$I$109,2,0),"")</f>
        <v/>
      </c>
      <c r="D257" s="93"/>
      <c r="E257" s="93"/>
      <c r="F257" s="93"/>
      <c r="G257" s="94"/>
      <c r="H257" s="93"/>
      <c r="I257" s="93"/>
      <c r="J257" s="117">
        <f t="shared" si="7"/>
        <v>0</v>
      </c>
      <c r="S257" s="92" t="str">
        <f t="shared" si="6"/>
        <v/>
      </c>
    </row>
    <row r="258" spans="1:19">
      <c r="A258" s="101" t="str">
        <f>IFERROR(VLOOKUP(B258,'equip ESPE'!$G$28:$I$109,3,0),"")</f>
        <v/>
      </c>
      <c r="B258" s="93"/>
      <c r="C258" s="101" t="str">
        <f>IFERROR(VLOOKUP(B258,'equip ESPE'!$G$28:$I$109,2,0),"")</f>
        <v/>
      </c>
      <c r="D258" s="93"/>
      <c r="E258" s="93"/>
      <c r="F258" s="93"/>
      <c r="G258" s="94"/>
      <c r="H258" s="93"/>
      <c r="I258" s="93"/>
      <c r="J258" s="117">
        <f t="shared" si="7"/>
        <v>0</v>
      </c>
      <c r="S258" s="92" t="str">
        <f t="shared" si="6"/>
        <v/>
      </c>
    </row>
    <row r="259" spans="1:19">
      <c r="A259" s="101" t="str">
        <f>IFERROR(VLOOKUP(B259,'equip ESPE'!$G$28:$I$109,3,0),"")</f>
        <v/>
      </c>
      <c r="B259" s="93"/>
      <c r="C259" s="101" t="str">
        <f>IFERROR(VLOOKUP(B259,'equip ESPE'!$G$28:$I$109,2,0),"")</f>
        <v/>
      </c>
      <c r="D259" s="93"/>
      <c r="E259" s="93"/>
      <c r="F259" s="93"/>
      <c r="G259" s="94"/>
      <c r="H259" s="93"/>
      <c r="I259" s="93"/>
      <c r="J259" s="117">
        <f t="shared" si="7"/>
        <v>0</v>
      </c>
      <c r="S259" s="92" t="str">
        <f t="shared" si="6"/>
        <v/>
      </c>
    </row>
    <row r="260" spans="1:19">
      <c r="A260" s="101" t="str">
        <f>IFERROR(VLOOKUP(B260,'equip ESPE'!$G$28:$I$109,3,0),"")</f>
        <v/>
      </c>
      <c r="B260" s="93"/>
      <c r="C260" s="101" t="str">
        <f>IFERROR(VLOOKUP(B260,'equip ESPE'!$G$28:$I$109,2,0),"")</f>
        <v/>
      </c>
      <c r="D260" s="93"/>
      <c r="E260" s="93"/>
      <c r="F260" s="93"/>
      <c r="G260" s="94"/>
      <c r="H260" s="93"/>
      <c r="I260" s="93"/>
      <c r="J260" s="117">
        <f t="shared" si="7"/>
        <v>0</v>
      </c>
      <c r="S260" s="92" t="str">
        <f t="shared" si="6"/>
        <v/>
      </c>
    </row>
    <row r="261" spans="1:19">
      <c r="A261" s="101" t="str">
        <f>IFERROR(VLOOKUP(B261,'equip ESPE'!$G$28:$I$109,3,0),"")</f>
        <v/>
      </c>
      <c r="B261" s="93"/>
      <c r="C261" s="101" t="str">
        <f>IFERROR(VLOOKUP(B261,'equip ESPE'!$G$28:$I$109,2,0),"")</f>
        <v/>
      </c>
      <c r="D261" s="93"/>
      <c r="E261" s="93"/>
      <c r="F261" s="93"/>
      <c r="G261" s="94"/>
      <c r="H261" s="93"/>
      <c r="I261" s="93"/>
      <c r="J261" s="117">
        <f t="shared" si="7"/>
        <v>0</v>
      </c>
      <c r="S261" s="92" t="str">
        <f t="shared" si="6"/>
        <v/>
      </c>
    </row>
    <row r="262" spans="1:19">
      <c r="A262" s="101" t="str">
        <f>IFERROR(VLOOKUP(B262,'equip ESPE'!$G$28:$I$109,3,0),"")</f>
        <v/>
      </c>
      <c r="B262" s="93"/>
      <c r="C262" s="101" t="str">
        <f>IFERROR(VLOOKUP(B262,'equip ESPE'!$G$28:$I$109,2,0),"")</f>
        <v/>
      </c>
      <c r="D262" s="93"/>
      <c r="E262" s="93"/>
      <c r="F262" s="93"/>
      <c r="G262" s="94"/>
      <c r="H262" s="93"/>
      <c r="I262" s="93"/>
      <c r="J262" s="117">
        <f t="shared" si="7"/>
        <v>0</v>
      </c>
      <c r="S262" s="92" t="str">
        <f t="shared" si="6"/>
        <v/>
      </c>
    </row>
    <row r="263" spans="1:19">
      <c r="A263" s="101" t="str">
        <f>IFERROR(VLOOKUP(B263,'equip ESPE'!$G$28:$I$109,3,0),"")</f>
        <v/>
      </c>
      <c r="B263" s="93"/>
      <c r="C263" s="101" t="str">
        <f>IFERROR(VLOOKUP(B263,'equip ESPE'!$G$28:$I$109,2,0),"")</f>
        <v/>
      </c>
      <c r="D263" s="93"/>
      <c r="E263" s="93"/>
      <c r="F263" s="93"/>
      <c r="G263" s="94"/>
      <c r="H263" s="93"/>
      <c r="I263" s="93"/>
      <c r="J263" s="117">
        <f t="shared" si="7"/>
        <v>0</v>
      </c>
      <c r="S263" s="92" t="str">
        <f t="shared" si="6"/>
        <v/>
      </c>
    </row>
    <row r="264" spans="1:19">
      <c r="A264" s="101" t="str">
        <f>IFERROR(VLOOKUP(B264,'equip ESPE'!$G$28:$I$109,3,0),"")</f>
        <v/>
      </c>
      <c r="B264" s="93"/>
      <c r="C264" s="101" t="str">
        <f>IFERROR(VLOOKUP(B264,'equip ESPE'!$G$28:$I$109,2,0),"")</f>
        <v/>
      </c>
      <c r="D264" s="93"/>
      <c r="E264" s="93"/>
      <c r="F264" s="93"/>
      <c r="G264" s="94"/>
      <c r="H264" s="93"/>
      <c r="I264" s="93"/>
      <c r="J264" s="117">
        <f t="shared" si="7"/>
        <v>0</v>
      </c>
      <c r="S264" s="92" t="str">
        <f t="shared" si="6"/>
        <v/>
      </c>
    </row>
    <row r="265" spans="1:19">
      <c r="A265" s="101" t="str">
        <f>IFERROR(VLOOKUP(B265,'equip ESPE'!$G$28:$I$109,3,0),"")</f>
        <v/>
      </c>
      <c r="B265" s="93"/>
      <c r="C265" s="101" t="str">
        <f>IFERROR(VLOOKUP(B265,'equip ESPE'!$G$28:$I$109,2,0),"")</f>
        <v/>
      </c>
      <c r="D265" s="93"/>
      <c r="E265" s="93"/>
      <c r="F265" s="93"/>
      <c r="G265" s="94"/>
      <c r="H265" s="93"/>
      <c r="I265" s="93"/>
      <c r="J265" s="117">
        <f t="shared" si="7"/>
        <v>0</v>
      </c>
      <c r="S265" s="92" t="str">
        <f t="shared" si="6"/>
        <v/>
      </c>
    </row>
    <row r="266" spans="1:19">
      <c r="A266" s="101" t="str">
        <f>IFERROR(VLOOKUP(B266,'equip ESPE'!$G$28:$I$109,3,0),"")</f>
        <v/>
      </c>
      <c r="B266" s="93"/>
      <c r="C266" s="101" t="str">
        <f>IFERROR(VLOOKUP(B266,'equip ESPE'!$G$28:$I$109,2,0),"")</f>
        <v/>
      </c>
      <c r="D266" s="93"/>
      <c r="E266" s="93"/>
      <c r="F266" s="93"/>
      <c r="G266" s="94"/>
      <c r="H266" s="93"/>
      <c r="I266" s="93"/>
      <c r="J266" s="117">
        <f t="shared" si="7"/>
        <v>0</v>
      </c>
      <c r="S266" s="92" t="str">
        <f t="shared" si="6"/>
        <v/>
      </c>
    </row>
    <row r="267" spans="1:19">
      <c r="A267" s="101" t="str">
        <f>IFERROR(VLOOKUP(B267,'equip ESPE'!$G$28:$I$109,3,0),"")</f>
        <v/>
      </c>
      <c r="B267" s="93"/>
      <c r="C267" s="101" t="str">
        <f>IFERROR(VLOOKUP(B267,'equip ESPE'!$G$28:$I$109,2,0),"")</f>
        <v/>
      </c>
      <c r="D267" s="93"/>
      <c r="E267" s="93"/>
      <c r="F267" s="93"/>
      <c r="G267" s="94"/>
      <c r="H267" s="93"/>
      <c r="I267" s="93"/>
      <c r="J267" s="117">
        <f t="shared" si="7"/>
        <v>0</v>
      </c>
      <c r="S267" s="92" t="str">
        <f t="shared" ref="S267:S330" si="8">IFERROR(A267,"")</f>
        <v/>
      </c>
    </row>
    <row r="268" spans="1:19">
      <c r="A268" s="101" t="str">
        <f>IFERROR(VLOOKUP(B268,'equip ESPE'!$G$28:$I$109,3,0),"")</f>
        <v/>
      </c>
      <c r="B268" s="93"/>
      <c r="C268" s="101" t="str">
        <f>IFERROR(VLOOKUP(B268,'equip ESPE'!$G$28:$I$109,2,0),"")</f>
        <v/>
      </c>
      <c r="D268" s="93"/>
      <c r="E268" s="93"/>
      <c r="F268" s="93"/>
      <c r="G268" s="94"/>
      <c r="H268" s="93"/>
      <c r="I268" s="93"/>
      <c r="J268" s="117">
        <f t="shared" ref="J268:J331" si="9">H268*I268</f>
        <v>0</v>
      </c>
      <c r="S268" s="92" t="str">
        <f t="shared" si="8"/>
        <v/>
      </c>
    </row>
    <row r="269" spans="1:19">
      <c r="A269" s="101" t="str">
        <f>IFERROR(VLOOKUP(B269,'equip ESPE'!$G$28:$I$109,3,0),"")</f>
        <v/>
      </c>
      <c r="B269" s="93"/>
      <c r="C269" s="101" t="str">
        <f>IFERROR(VLOOKUP(B269,'equip ESPE'!$G$28:$I$109,2,0),"")</f>
        <v/>
      </c>
      <c r="D269" s="93"/>
      <c r="E269" s="93"/>
      <c r="F269" s="93"/>
      <c r="G269" s="94"/>
      <c r="H269" s="93"/>
      <c r="I269" s="93"/>
      <c r="J269" s="117">
        <f t="shared" si="9"/>
        <v>0</v>
      </c>
      <c r="S269" s="92" t="str">
        <f t="shared" si="8"/>
        <v/>
      </c>
    </row>
    <row r="270" spans="1:19">
      <c r="A270" s="101" t="str">
        <f>IFERROR(VLOOKUP(B270,'equip ESPE'!$G$28:$I$109,3,0),"")</f>
        <v/>
      </c>
      <c r="B270" s="93"/>
      <c r="C270" s="101" t="str">
        <f>IFERROR(VLOOKUP(B270,'equip ESPE'!$G$28:$I$109,2,0),"")</f>
        <v/>
      </c>
      <c r="D270" s="93"/>
      <c r="E270" s="93"/>
      <c r="F270" s="93"/>
      <c r="G270" s="94"/>
      <c r="H270" s="93"/>
      <c r="I270" s="93"/>
      <c r="J270" s="117">
        <f t="shared" si="9"/>
        <v>0</v>
      </c>
      <c r="S270" s="92" t="str">
        <f t="shared" si="8"/>
        <v/>
      </c>
    </row>
    <row r="271" spans="1:19">
      <c r="A271" s="101" t="str">
        <f>IFERROR(VLOOKUP(B271,'equip ESPE'!$G$28:$I$109,3,0),"")</f>
        <v/>
      </c>
      <c r="B271" s="93"/>
      <c r="C271" s="101" t="str">
        <f>IFERROR(VLOOKUP(B271,'equip ESPE'!$G$28:$I$109,2,0),"")</f>
        <v/>
      </c>
      <c r="D271" s="93"/>
      <c r="E271" s="93"/>
      <c r="F271" s="93"/>
      <c r="G271" s="94"/>
      <c r="H271" s="93"/>
      <c r="I271" s="93"/>
      <c r="J271" s="117">
        <f t="shared" si="9"/>
        <v>0</v>
      </c>
      <c r="S271" s="92" t="str">
        <f t="shared" si="8"/>
        <v/>
      </c>
    </row>
    <row r="272" spans="1:19">
      <c r="A272" s="101" t="str">
        <f>IFERROR(VLOOKUP(B272,'equip ESPE'!$G$28:$I$109,3,0),"")</f>
        <v/>
      </c>
      <c r="B272" s="93"/>
      <c r="C272" s="101" t="str">
        <f>IFERROR(VLOOKUP(B272,'equip ESPE'!$G$28:$I$109,2,0),"")</f>
        <v/>
      </c>
      <c r="D272" s="93"/>
      <c r="E272" s="93"/>
      <c r="F272" s="93"/>
      <c r="G272" s="94"/>
      <c r="H272" s="93"/>
      <c r="I272" s="93"/>
      <c r="J272" s="117">
        <f t="shared" si="9"/>
        <v>0</v>
      </c>
      <c r="S272" s="92" t="str">
        <f t="shared" si="8"/>
        <v/>
      </c>
    </row>
    <row r="273" spans="1:19">
      <c r="A273" s="101" t="str">
        <f>IFERROR(VLOOKUP(B273,'equip ESPE'!$G$28:$I$109,3,0),"")</f>
        <v/>
      </c>
      <c r="B273" s="93"/>
      <c r="C273" s="101" t="str">
        <f>IFERROR(VLOOKUP(B273,'equip ESPE'!$G$28:$I$109,2,0),"")</f>
        <v/>
      </c>
      <c r="D273" s="93"/>
      <c r="E273" s="93"/>
      <c r="F273" s="93"/>
      <c r="G273" s="94"/>
      <c r="H273" s="93"/>
      <c r="I273" s="93"/>
      <c r="J273" s="117">
        <f t="shared" si="9"/>
        <v>0</v>
      </c>
      <c r="S273" s="92" t="str">
        <f t="shared" si="8"/>
        <v/>
      </c>
    </row>
    <row r="274" spans="1:19">
      <c r="A274" s="101" t="str">
        <f>IFERROR(VLOOKUP(B274,'equip ESPE'!$G$28:$I$109,3,0),"")</f>
        <v/>
      </c>
      <c r="B274" s="93"/>
      <c r="C274" s="101" t="str">
        <f>IFERROR(VLOOKUP(B274,'equip ESPE'!$G$28:$I$109,2,0),"")</f>
        <v/>
      </c>
      <c r="D274" s="93"/>
      <c r="E274" s="93"/>
      <c r="F274" s="93"/>
      <c r="G274" s="94"/>
      <c r="H274" s="93"/>
      <c r="I274" s="93"/>
      <c r="J274" s="117">
        <f t="shared" si="9"/>
        <v>0</v>
      </c>
      <c r="S274" s="92" t="str">
        <f t="shared" si="8"/>
        <v/>
      </c>
    </row>
    <row r="275" spans="1:19">
      <c r="A275" s="101" t="str">
        <f>IFERROR(VLOOKUP(B275,'equip ESPE'!$G$28:$I$109,3,0),"")</f>
        <v/>
      </c>
      <c r="B275" s="93"/>
      <c r="C275" s="101" t="str">
        <f>IFERROR(VLOOKUP(B275,'equip ESPE'!$G$28:$I$109,2,0),"")</f>
        <v/>
      </c>
      <c r="D275" s="93"/>
      <c r="E275" s="93"/>
      <c r="F275" s="93"/>
      <c r="G275" s="94"/>
      <c r="H275" s="93"/>
      <c r="I275" s="93"/>
      <c r="J275" s="117">
        <f t="shared" si="9"/>
        <v>0</v>
      </c>
      <c r="S275" s="92" t="str">
        <f t="shared" si="8"/>
        <v/>
      </c>
    </row>
    <row r="276" spans="1:19">
      <c r="A276" s="101" t="str">
        <f>IFERROR(VLOOKUP(B276,'equip ESPE'!$G$28:$I$109,3,0),"")</f>
        <v/>
      </c>
      <c r="B276" s="93"/>
      <c r="C276" s="101" t="str">
        <f>IFERROR(VLOOKUP(B276,'equip ESPE'!$G$28:$I$109,2,0),"")</f>
        <v/>
      </c>
      <c r="D276" s="93"/>
      <c r="E276" s="93"/>
      <c r="F276" s="93"/>
      <c r="G276" s="94"/>
      <c r="H276" s="93"/>
      <c r="I276" s="93"/>
      <c r="J276" s="117">
        <f t="shared" si="9"/>
        <v>0</v>
      </c>
      <c r="S276" s="92" t="str">
        <f t="shared" si="8"/>
        <v/>
      </c>
    </row>
    <row r="277" spans="1:19">
      <c r="A277" s="101" t="str">
        <f>IFERROR(VLOOKUP(B277,'equip ESPE'!$G$28:$I$109,3,0),"")</f>
        <v/>
      </c>
      <c r="B277" s="93"/>
      <c r="C277" s="101" t="str">
        <f>IFERROR(VLOOKUP(B277,'equip ESPE'!$G$28:$I$109,2,0),"")</f>
        <v/>
      </c>
      <c r="D277" s="93"/>
      <c r="E277" s="93"/>
      <c r="F277" s="93"/>
      <c r="G277" s="94"/>
      <c r="H277" s="93"/>
      <c r="I277" s="93"/>
      <c r="J277" s="117">
        <f t="shared" si="9"/>
        <v>0</v>
      </c>
      <c r="S277" s="92" t="str">
        <f t="shared" si="8"/>
        <v/>
      </c>
    </row>
    <row r="278" spans="1:19">
      <c r="A278" s="101" t="str">
        <f>IFERROR(VLOOKUP(B278,'equip ESPE'!$G$28:$I$109,3,0),"")</f>
        <v/>
      </c>
      <c r="B278" s="93"/>
      <c r="C278" s="101" t="str">
        <f>IFERROR(VLOOKUP(B278,'equip ESPE'!$G$28:$I$109,2,0),"")</f>
        <v/>
      </c>
      <c r="D278" s="93"/>
      <c r="E278" s="93"/>
      <c r="F278" s="93"/>
      <c r="G278" s="94"/>
      <c r="H278" s="93"/>
      <c r="I278" s="93"/>
      <c r="J278" s="117">
        <f t="shared" si="9"/>
        <v>0</v>
      </c>
      <c r="S278" s="92" t="str">
        <f t="shared" si="8"/>
        <v/>
      </c>
    </row>
    <row r="279" spans="1:19">
      <c r="A279" s="101" t="str">
        <f>IFERROR(VLOOKUP(B279,'equip ESPE'!$G$28:$I$109,3,0),"")</f>
        <v/>
      </c>
      <c r="B279" s="93"/>
      <c r="C279" s="101" t="str">
        <f>IFERROR(VLOOKUP(B279,'equip ESPE'!$G$28:$I$109,2,0),"")</f>
        <v/>
      </c>
      <c r="D279" s="93"/>
      <c r="E279" s="93"/>
      <c r="F279" s="93"/>
      <c r="G279" s="94"/>
      <c r="H279" s="93"/>
      <c r="I279" s="93"/>
      <c r="J279" s="117">
        <f t="shared" si="9"/>
        <v>0</v>
      </c>
      <c r="S279" s="92" t="str">
        <f t="shared" si="8"/>
        <v/>
      </c>
    </row>
    <row r="280" spans="1:19">
      <c r="A280" s="101" t="str">
        <f>IFERROR(VLOOKUP(B280,'equip ESPE'!$G$28:$I$109,3,0),"")</f>
        <v/>
      </c>
      <c r="B280" s="93"/>
      <c r="C280" s="101" t="str">
        <f>IFERROR(VLOOKUP(B280,'equip ESPE'!$G$28:$I$109,2,0),"")</f>
        <v/>
      </c>
      <c r="D280" s="93"/>
      <c r="E280" s="93"/>
      <c r="F280" s="93"/>
      <c r="G280" s="94"/>
      <c r="H280" s="93"/>
      <c r="I280" s="93"/>
      <c r="J280" s="117">
        <f t="shared" si="9"/>
        <v>0</v>
      </c>
      <c r="S280" s="92" t="str">
        <f t="shared" si="8"/>
        <v/>
      </c>
    </row>
    <row r="281" spans="1:19">
      <c r="A281" s="101" t="str">
        <f>IFERROR(VLOOKUP(B281,'equip ESPE'!$G$28:$I$109,3,0),"")</f>
        <v/>
      </c>
      <c r="B281" s="93"/>
      <c r="C281" s="101" t="str">
        <f>IFERROR(VLOOKUP(B281,'equip ESPE'!$G$28:$I$109,2,0),"")</f>
        <v/>
      </c>
      <c r="D281" s="93"/>
      <c r="E281" s="93"/>
      <c r="F281" s="93"/>
      <c r="G281" s="94"/>
      <c r="H281" s="93"/>
      <c r="I281" s="93"/>
      <c r="J281" s="117">
        <f t="shared" si="9"/>
        <v>0</v>
      </c>
      <c r="S281" s="92" t="str">
        <f t="shared" si="8"/>
        <v/>
      </c>
    </row>
    <row r="282" spans="1:19">
      <c r="A282" s="101" t="str">
        <f>IFERROR(VLOOKUP(B282,'equip ESPE'!$G$28:$I$109,3,0),"")</f>
        <v/>
      </c>
      <c r="B282" s="93"/>
      <c r="C282" s="101" t="str">
        <f>IFERROR(VLOOKUP(B282,'equip ESPE'!$G$28:$I$109,2,0),"")</f>
        <v/>
      </c>
      <c r="D282" s="93"/>
      <c r="E282" s="93"/>
      <c r="F282" s="93"/>
      <c r="G282" s="94"/>
      <c r="H282" s="93"/>
      <c r="I282" s="93"/>
      <c r="J282" s="117">
        <f t="shared" si="9"/>
        <v>0</v>
      </c>
      <c r="S282" s="92" t="str">
        <f t="shared" si="8"/>
        <v/>
      </c>
    </row>
    <row r="283" spans="1:19">
      <c r="A283" s="101" t="str">
        <f>IFERROR(VLOOKUP(B283,'equip ESPE'!$G$28:$I$109,3,0),"")</f>
        <v/>
      </c>
      <c r="B283" s="93"/>
      <c r="C283" s="101" t="str">
        <f>IFERROR(VLOOKUP(B283,'equip ESPE'!$G$28:$I$109,2,0),"")</f>
        <v/>
      </c>
      <c r="D283" s="93"/>
      <c r="E283" s="93"/>
      <c r="F283" s="93"/>
      <c r="G283" s="94"/>
      <c r="H283" s="93"/>
      <c r="I283" s="93"/>
      <c r="J283" s="117">
        <f t="shared" si="9"/>
        <v>0</v>
      </c>
      <c r="S283" s="92" t="str">
        <f t="shared" si="8"/>
        <v/>
      </c>
    </row>
    <row r="284" spans="1:19">
      <c r="A284" s="101" t="str">
        <f>IFERROR(VLOOKUP(B284,'equip ESPE'!$G$28:$I$109,3,0),"")</f>
        <v/>
      </c>
      <c r="B284" s="93"/>
      <c r="C284" s="101" t="str">
        <f>IFERROR(VLOOKUP(B284,'equip ESPE'!$G$28:$I$109,2,0),"")</f>
        <v/>
      </c>
      <c r="D284" s="93"/>
      <c r="E284" s="93"/>
      <c r="F284" s="93"/>
      <c r="G284" s="94"/>
      <c r="H284" s="93"/>
      <c r="I284" s="93"/>
      <c r="J284" s="117">
        <f t="shared" si="9"/>
        <v>0</v>
      </c>
      <c r="S284" s="92" t="str">
        <f t="shared" si="8"/>
        <v/>
      </c>
    </row>
    <row r="285" spans="1:19">
      <c r="A285" s="101" t="str">
        <f>IFERROR(VLOOKUP(B285,'equip ESPE'!$G$28:$I$109,3,0),"")</f>
        <v/>
      </c>
      <c r="B285" s="93"/>
      <c r="C285" s="101" t="str">
        <f>IFERROR(VLOOKUP(B285,'equip ESPE'!$G$28:$I$109,2,0),"")</f>
        <v/>
      </c>
      <c r="D285" s="93"/>
      <c r="E285" s="93"/>
      <c r="F285" s="93"/>
      <c r="G285" s="94"/>
      <c r="H285" s="93"/>
      <c r="I285" s="93"/>
      <c r="J285" s="117">
        <f t="shared" si="9"/>
        <v>0</v>
      </c>
      <c r="S285" s="92" t="str">
        <f t="shared" si="8"/>
        <v/>
      </c>
    </row>
    <row r="286" spans="1:19">
      <c r="A286" s="101" t="str">
        <f>IFERROR(VLOOKUP(B286,'equip ESPE'!$G$28:$I$109,3,0),"")</f>
        <v/>
      </c>
      <c r="B286" s="93"/>
      <c r="C286" s="101" t="str">
        <f>IFERROR(VLOOKUP(B286,'equip ESPE'!$G$28:$I$109,2,0),"")</f>
        <v/>
      </c>
      <c r="D286" s="93"/>
      <c r="E286" s="93"/>
      <c r="F286" s="93"/>
      <c r="G286" s="94"/>
      <c r="H286" s="93"/>
      <c r="I286" s="93"/>
      <c r="J286" s="117">
        <f t="shared" si="9"/>
        <v>0</v>
      </c>
      <c r="S286" s="92" t="str">
        <f t="shared" si="8"/>
        <v/>
      </c>
    </row>
    <row r="287" spans="1:19">
      <c r="A287" s="101" t="str">
        <f>IFERROR(VLOOKUP(B287,'equip ESPE'!$G$28:$I$109,3,0),"")</f>
        <v/>
      </c>
      <c r="B287" s="93"/>
      <c r="C287" s="101" t="str">
        <f>IFERROR(VLOOKUP(B287,'equip ESPE'!$G$28:$I$109,2,0),"")</f>
        <v/>
      </c>
      <c r="D287" s="93"/>
      <c r="E287" s="93"/>
      <c r="F287" s="93"/>
      <c r="G287" s="94"/>
      <c r="H287" s="93"/>
      <c r="I287" s="93"/>
      <c r="J287" s="117">
        <f t="shared" si="9"/>
        <v>0</v>
      </c>
      <c r="S287" s="92" t="str">
        <f t="shared" si="8"/>
        <v/>
      </c>
    </row>
    <row r="288" spans="1:19">
      <c r="A288" s="101" t="str">
        <f>IFERROR(VLOOKUP(B288,'equip ESPE'!$G$28:$I$109,3,0),"")</f>
        <v/>
      </c>
      <c r="B288" s="93"/>
      <c r="C288" s="101" t="str">
        <f>IFERROR(VLOOKUP(B288,'equip ESPE'!$G$28:$I$109,2,0),"")</f>
        <v/>
      </c>
      <c r="D288" s="93"/>
      <c r="E288" s="93"/>
      <c r="F288" s="93"/>
      <c r="G288" s="94"/>
      <c r="H288" s="93"/>
      <c r="I288" s="93"/>
      <c r="J288" s="117">
        <f t="shared" si="9"/>
        <v>0</v>
      </c>
      <c r="S288" s="92" t="str">
        <f t="shared" si="8"/>
        <v/>
      </c>
    </row>
    <row r="289" spans="1:19">
      <c r="A289" s="101" t="str">
        <f>IFERROR(VLOOKUP(B289,'equip ESPE'!$G$28:$I$109,3,0),"")</f>
        <v/>
      </c>
      <c r="B289" s="93"/>
      <c r="C289" s="101" t="str">
        <f>IFERROR(VLOOKUP(B289,'equip ESPE'!$G$28:$I$109,2,0),"")</f>
        <v/>
      </c>
      <c r="D289" s="93"/>
      <c r="E289" s="93"/>
      <c r="F289" s="93"/>
      <c r="G289" s="94"/>
      <c r="H289" s="93"/>
      <c r="I289" s="93"/>
      <c r="J289" s="117">
        <f t="shared" si="9"/>
        <v>0</v>
      </c>
      <c r="S289" s="92" t="str">
        <f t="shared" si="8"/>
        <v/>
      </c>
    </row>
    <row r="290" spans="1:19">
      <c r="A290" s="101" t="str">
        <f>IFERROR(VLOOKUP(B290,'equip ESPE'!$G$28:$I$109,3,0),"")</f>
        <v/>
      </c>
      <c r="B290" s="93"/>
      <c r="C290" s="101" t="str">
        <f>IFERROR(VLOOKUP(B290,'equip ESPE'!$G$28:$I$109,2,0),"")</f>
        <v/>
      </c>
      <c r="D290" s="93"/>
      <c r="E290" s="93"/>
      <c r="F290" s="93"/>
      <c r="G290" s="94"/>
      <c r="H290" s="93"/>
      <c r="I290" s="93"/>
      <c r="J290" s="117">
        <f t="shared" si="9"/>
        <v>0</v>
      </c>
      <c r="S290" s="92" t="str">
        <f t="shared" si="8"/>
        <v/>
      </c>
    </row>
    <row r="291" spans="1:19">
      <c r="A291" s="101" t="str">
        <f>IFERROR(VLOOKUP(B291,'equip ESPE'!$G$28:$I$109,3,0),"")</f>
        <v/>
      </c>
      <c r="B291" s="93"/>
      <c r="C291" s="101" t="str">
        <f>IFERROR(VLOOKUP(B291,'equip ESPE'!$G$28:$I$109,2,0),"")</f>
        <v/>
      </c>
      <c r="D291" s="93"/>
      <c r="E291" s="93"/>
      <c r="F291" s="93"/>
      <c r="G291" s="94"/>
      <c r="H291" s="93"/>
      <c r="I291" s="93"/>
      <c r="J291" s="117">
        <f t="shared" si="9"/>
        <v>0</v>
      </c>
      <c r="S291" s="92" t="str">
        <f t="shared" si="8"/>
        <v/>
      </c>
    </row>
    <row r="292" spans="1:19">
      <c r="A292" s="101" t="str">
        <f>IFERROR(VLOOKUP(B292,'equip ESPE'!$G$28:$I$109,3,0),"")</f>
        <v/>
      </c>
      <c r="B292" s="93"/>
      <c r="C292" s="101" t="str">
        <f>IFERROR(VLOOKUP(B292,'equip ESPE'!$G$28:$I$109,2,0),"")</f>
        <v/>
      </c>
      <c r="D292" s="93"/>
      <c r="E292" s="93"/>
      <c r="F292" s="93"/>
      <c r="G292" s="94"/>
      <c r="H292" s="93"/>
      <c r="I292" s="93"/>
      <c r="J292" s="117">
        <f t="shared" si="9"/>
        <v>0</v>
      </c>
      <c r="S292" s="92" t="str">
        <f t="shared" si="8"/>
        <v/>
      </c>
    </row>
    <row r="293" spans="1:19">
      <c r="A293" s="101" t="str">
        <f>IFERROR(VLOOKUP(B293,'equip ESPE'!$G$28:$I$109,3,0),"")</f>
        <v/>
      </c>
      <c r="B293" s="93"/>
      <c r="C293" s="101" t="str">
        <f>IFERROR(VLOOKUP(B293,'equip ESPE'!$G$28:$I$109,2,0),"")</f>
        <v/>
      </c>
      <c r="D293" s="93"/>
      <c r="E293" s="93"/>
      <c r="F293" s="93"/>
      <c r="G293" s="94"/>
      <c r="H293" s="93"/>
      <c r="I293" s="93"/>
      <c r="J293" s="117">
        <f t="shared" si="9"/>
        <v>0</v>
      </c>
      <c r="S293" s="92" t="str">
        <f t="shared" si="8"/>
        <v/>
      </c>
    </row>
    <row r="294" spans="1:19">
      <c r="A294" s="101" t="str">
        <f>IFERROR(VLOOKUP(B294,'equip ESPE'!$G$28:$I$109,3,0),"")</f>
        <v/>
      </c>
      <c r="B294" s="93"/>
      <c r="C294" s="101" t="str">
        <f>IFERROR(VLOOKUP(B294,'equip ESPE'!$G$28:$I$109,2,0),"")</f>
        <v/>
      </c>
      <c r="D294" s="93"/>
      <c r="E294" s="93"/>
      <c r="F294" s="93"/>
      <c r="G294" s="94"/>
      <c r="H294" s="93"/>
      <c r="I294" s="93"/>
      <c r="J294" s="117">
        <f t="shared" si="9"/>
        <v>0</v>
      </c>
      <c r="S294" s="92" t="str">
        <f t="shared" si="8"/>
        <v/>
      </c>
    </row>
    <row r="295" spans="1:19">
      <c r="A295" s="101" t="str">
        <f>IFERROR(VLOOKUP(B295,'equip ESPE'!$G$28:$I$109,3,0),"")</f>
        <v/>
      </c>
      <c r="B295" s="93"/>
      <c r="C295" s="101" t="str">
        <f>IFERROR(VLOOKUP(B295,'equip ESPE'!$G$28:$I$109,2,0),"")</f>
        <v/>
      </c>
      <c r="D295" s="93"/>
      <c r="E295" s="93"/>
      <c r="F295" s="93"/>
      <c r="G295" s="94"/>
      <c r="H295" s="93"/>
      <c r="I295" s="93"/>
      <c r="J295" s="117">
        <f t="shared" si="9"/>
        <v>0</v>
      </c>
      <c r="S295" s="92" t="str">
        <f t="shared" si="8"/>
        <v/>
      </c>
    </row>
    <row r="296" spans="1:19">
      <c r="A296" s="101" t="str">
        <f>IFERROR(VLOOKUP(B296,'equip ESPE'!$G$28:$I$109,3,0),"")</f>
        <v/>
      </c>
      <c r="B296" s="93"/>
      <c r="C296" s="101" t="str">
        <f>IFERROR(VLOOKUP(B296,'equip ESPE'!$G$28:$I$109,2,0),"")</f>
        <v/>
      </c>
      <c r="D296" s="93"/>
      <c r="E296" s="93"/>
      <c r="F296" s="93"/>
      <c r="G296" s="94"/>
      <c r="H296" s="93"/>
      <c r="I296" s="93"/>
      <c r="J296" s="117">
        <f t="shared" si="9"/>
        <v>0</v>
      </c>
      <c r="S296" s="92" t="str">
        <f t="shared" si="8"/>
        <v/>
      </c>
    </row>
    <row r="297" spans="1:19">
      <c r="A297" s="101" t="str">
        <f>IFERROR(VLOOKUP(B297,'equip ESPE'!$G$28:$I$109,3,0),"")</f>
        <v/>
      </c>
      <c r="B297" s="93"/>
      <c r="C297" s="101" t="str">
        <f>IFERROR(VLOOKUP(B297,'equip ESPE'!$G$28:$I$109,2,0),"")</f>
        <v/>
      </c>
      <c r="D297" s="93"/>
      <c r="E297" s="93"/>
      <c r="F297" s="93"/>
      <c r="G297" s="94"/>
      <c r="H297" s="93"/>
      <c r="I297" s="93"/>
      <c r="J297" s="117">
        <f t="shared" si="9"/>
        <v>0</v>
      </c>
      <c r="S297" s="92" t="str">
        <f t="shared" si="8"/>
        <v/>
      </c>
    </row>
    <row r="298" spans="1:19">
      <c r="A298" s="101" t="str">
        <f>IFERROR(VLOOKUP(B298,'equip ESPE'!$G$28:$I$109,3,0),"")</f>
        <v/>
      </c>
      <c r="B298" s="93"/>
      <c r="C298" s="101" t="str">
        <f>IFERROR(VLOOKUP(B298,'equip ESPE'!$G$28:$I$109,2,0),"")</f>
        <v/>
      </c>
      <c r="D298" s="93"/>
      <c r="E298" s="93"/>
      <c r="F298" s="93"/>
      <c r="G298" s="94"/>
      <c r="H298" s="93"/>
      <c r="I298" s="93"/>
      <c r="J298" s="117">
        <f t="shared" si="9"/>
        <v>0</v>
      </c>
      <c r="S298" s="92" t="str">
        <f t="shared" si="8"/>
        <v/>
      </c>
    </row>
    <row r="299" spans="1:19">
      <c r="A299" s="101" t="str">
        <f>IFERROR(VLOOKUP(B299,'equip ESPE'!$G$28:$I$109,3,0),"")</f>
        <v/>
      </c>
      <c r="B299" s="93"/>
      <c r="C299" s="101" t="str">
        <f>IFERROR(VLOOKUP(B299,'equip ESPE'!$G$28:$I$109,2,0),"")</f>
        <v/>
      </c>
      <c r="D299" s="93"/>
      <c r="E299" s="93"/>
      <c r="F299" s="93"/>
      <c r="G299" s="94"/>
      <c r="H299" s="93"/>
      <c r="I299" s="93"/>
      <c r="J299" s="117">
        <f t="shared" si="9"/>
        <v>0</v>
      </c>
      <c r="S299" s="92" t="str">
        <f t="shared" si="8"/>
        <v/>
      </c>
    </row>
    <row r="300" spans="1:19">
      <c r="A300" s="101" t="str">
        <f>IFERROR(VLOOKUP(B300,'equip ESPE'!$G$28:$I$109,3,0),"")</f>
        <v/>
      </c>
      <c r="B300" s="93"/>
      <c r="C300" s="101" t="str">
        <f>IFERROR(VLOOKUP(B300,'equip ESPE'!$G$28:$I$109,2,0),"")</f>
        <v/>
      </c>
      <c r="D300" s="93"/>
      <c r="E300" s="93"/>
      <c r="F300" s="93"/>
      <c r="G300" s="94"/>
      <c r="H300" s="93"/>
      <c r="I300" s="93"/>
      <c r="J300" s="117">
        <f t="shared" si="9"/>
        <v>0</v>
      </c>
      <c r="S300" s="92" t="str">
        <f t="shared" si="8"/>
        <v/>
      </c>
    </row>
    <row r="301" spans="1:19">
      <c r="A301" s="101" t="str">
        <f>IFERROR(VLOOKUP(B301,'equip ESPE'!$G$28:$I$109,3,0),"")</f>
        <v/>
      </c>
      <c r="B301" s="93"/>
      <c r="C301" s="101" t="str">
        <f>IFERROR(VLOOKUP(B301,'equip ESPE'!$G$28:$I$109,2,0),"")</f>
        <v/>
      </c>
      <c r="D301" s="93"/>
      <c r="E301" s="93"/>
      <c r="F301" s="93"/>
      <c r="G301" s="94"/>
      <c r="H301" s="93"/>
      <c r="I301" s="93"/>
      <c r="J301" s="117">
        <f t="shared" si="9"/>
        <v>0</v>
      </c>
      <c r="S301" s="92" t="str">
        <f t="shared" si="8"/>
        <v/>
      </c>
    </row>
    <row r="302" spans="1:19">
      <c r="A302" s="101" t="str">
        <f>IFERROR(VLOOKUP(B302,'equip ESPE'!$G$28:$I$109,3,0),"")</f>
        <v/>
      </c>
      <c r="B302" s="93"/>
      <c r="C302" s="101" t="str">
        <f>IFERROR(VLOOKUP(B302,'equip ESPE'!$G$28:$I$109,2,0),"")</f>
        <v/>
      </c>
      <c r="D302" s="93"/>
      <c r="E302" s="93"/>
      <c r="F302" s="93"/>
      <c r="G302" s="94"/>
      <c r="H302" s="93"/>
      <c r="I302" s="93"/>
      <c r="J302" s="117">
        <f t="shared" si="9"/>
        <v>0</v>
      </c>
      <c r="S302" s="92" t="str">
        <f t="shared" si="8"/>
        <v/>
      </c>
    </row>
    <row r="303" spans="1:19">
      <c r="A303" s="101" t="str">
        <f>IFERROR(VLOOKUP(B303,'equip ESPE'!$G$28:$I$109,3,0),"")</f>
        <v/>
      </c>
      <c r="B303" s="93"/>
      <c r="C303" s="101" t="str">
        <f>IFERROR(VLOOKUP(B303,'equip ESPE'!$G$28:$I$109,2,0),"")</f>
        <v/>
      </c>
      <c r="D303" s="93"/>
      <c r="E303" s="93"/>
      <c r="F303" s="93"/>
      <c r="G303" s="94"/>
      <c r="H303" s="93"/>
      <c r="I303" s="93"/>
      <c r="J303" s="117">
        <f t="shared" si="9"/>
        <v>0</v>
      </c>
      <c r="S303" s="92" t="str">
        <f t="shared" si="8"/>
        <v/>
      </c>
    </row>
    <row r="304" spans="1:19">
      <c r="A304" s="101" t="str">
        <f>IFERROR(VLOOKUP(B304,'equip ESPE'!$G$28:$I$109,3,0),"")</f>
        <v/>
      </c>
      <c r="B304" s="93"/>
      <c r="C304" s="101" t="str">
        <f>IFERROR(VLOOKUP(B304,'equip ESPE'!$G$28:$I$109,2,0),"")</f>
        <v/>
      </c>
      <c r="D304" s="93"/>
      <c r="E304" s="93"/>
      <c r="F304" s="93"/>
      <c r="G304" s="94"/>
      <c r="H304" s="93"/>
      <c r="I304" s="93"/>
      <c r="J304" s="117">
        <f t="shared" si="9"/>
        <v>0</v>
      </c>
      <c r="S304" s="92" t="str">
        <f t="shared" si="8"/>
        <v/>
      </c>
    </row>
    <row r="305" spans="1:19">
      <c r="A305" s="101" t="str">
        <f>IFERROR(VLOOKUP(B305,'equip ESPE'!$G$28:$I$109,3,0),"")</f>
        <v/>
      </c>
      <c r="B305" s="93"/>
      <c r="C305" s="101" t="str">
        <f>IFERROR(VLOOKUP(B305,'equip ESPE'!$G$28:$I$109,2,0),"")</f>
        <v/>
      </c>
      <c r="D305" s="93"/>
      <c r="E305" s="93"/>
      <c r="F305" s="93"/>
      <c r="G305" s="94"/>
      <c r="H305" s="93"/>
      <c r="I305" s="93"/>
      <c r="J305" s="117">
        <f t="shared" si="9"/>
        <v>0</v>
      </c>
      <c r="S305" s="92" t="str">
        <f t="shared" si="8"/>
        <v/>
      </c>
    </row>
    <row r="306" spans="1:19">
      <c r="A306" s="101" t="str">
        <f>IFERROR(VLOOKUP(B306,'equip ESPE'!$G$28:$I$109,3,0),"")</f>
        <v/>
      </c>
      <c r="B306" s="93"/>
      <c r="C306" s="101" t="str">
        <f>IFERROR(VLOOKUP(B306,'equip ESPE'!$G$28:$I$109,2,0),"")</f>
        <v/>
      </c>
      <c r="D306" s="93"/>
      <c r="E306" s="93"/>
      <c r="F306" s="93"/>
      <c r="G306" s="94"/>
      <c r="H306" s="93"/>
      <c r="I306" s="93"/>
      <c r="J306" s="117">
        <f t="shared" si="9"/>
        <v>0</v>
      </c>
      <c r="S306" s="92" t="str">
        <f t="shared" si="8"/>
        <v/>
      </c>
    </row>
    <row r="307" spans="1:19">
      <c r="A307" s="101" t="str">
        <f>IFERROR(VLOOKUP(B307,'equip ESPE'!$G$28:$I$109,3,0),"")</f>
        <v/>
      </c>
      <c r="B307" s="93"/>
      <c r="C307" s="101" t="str">
        <f>IFERROR(VLOOKUP(B307,'equip ESPE'!$G$28:$I$109,2,0),"")</f>
        <v/>
      </c>
      <c r="D307" s="93"/>
      <c r="E307" s="93"/>
      <c r="F307" s="93"/>
      <c r="G307" s="94"/>
      <c r="H307" s="93"/>
      <c r="I307" s="93"/>
      <c r="J307" s="117">
        <f t="shared" si="9"/>
        <v>0</v>
      </c>
      <c r="S307" s="92" t="str">
        <f t="shared" si="8"/>
        <v/>
      </c>
    </row>
    <row r="308" spans="1:19">
      <c r="A308" s="101" t="str">
        <f>IFERROR(VLOOKUP(B308,'equip ESPE'!$G$28:$I$109,3,0),"")</f>
        <v/>
      </c>
      <c r="B308" s="93"/>
      <c r="C308" s="101" t="str">
        <f>IFERROR(VLOOKUP(B308,'equip ESPE'!$G$28:$I$109,2,0),"")</f>
        <v/>
      </c>
      <c r="D308" s="93"/>
      <c r="E308" s="93"/>
      <c r="F308" s="93"/>
      <c r="G308" s="94"/>
      <c r="H308" s="93"/>
      <c r="I308" s="93"/>
      <c r="J308" s="117">
        <f t="shared" si="9"/>
        <v>0</v>
      </c>
      <c r="S308" s="92" t="str">
        <f t="shared" si="8"/>
        <v/>
      </c>
    </row>
    <row r="309" spans="1:19">
      <c r="A309" s="101" t="str">
        <f>IFERROR(VLOOKUP(B309,'equip ESPE'!$G$28:$I$109,3,0),"")</f>
        <v/>
      </c>
      <c r="B309" s="93"/>
      <c r="C309" s="101" t="str">
        <f>IFERROR(VLOOKUP(B309,'equip ESPE'!$G$28:$I$109,2,0),"")</f>
        <v/>
      </c>
      <c r="D309" s="93"/>
      <c r="E309" s="93"/>
      <c r="F309" s="93"/>
      <c r="G309" s="94"/>
      <c r="H309" s="93"/>
      <c r="I309" s="93"/>
      <c r="J309" s="117">
        <f t="shared" si="9"/>
        <v>0</v>
      </c>
      <c r="S309" s="92" t="str">
        <f t="shared" si="8"/>
        <v/>
      </c>
    </row>
    <row r="310" spans="1:19">
      <c r="A310" s="101" t="str">
        <f>IFERROR(VLOOKUP(B310,'equip ESPE'!$G$28:$I$109,3,0),"")</f>
        <v/>
      </c>
      <c r="B310" s="93"/>
      <c r="C310" s="101" t="str">
        <f>IFERROR(VLOOKUP(B310,'equip ESPE'!$G$28:$I$109,2,0),"")</f>
        <v/>
      </c>
      <c r="D310" s="93"/>
      <c r="E310" s="93"/>
      <c r="F310" s="93"/>
      <c r="G310" s="94"/>
      <c r="H310" s="93"/>
      <c r="I310" s="93"/>
      <c r="J310" s="117">
        <f t="shared" si="9"/>
        <v>0</v>
      </c>
      <c r="S310" s="92" t="str">
        <f t="shared" si="8"/>
        <v/>
      </c>
    </row>
    <row r="311" spans="1:19">
      <c r="A311" s="101" t="str">
        <f>IFERROR(VLOOKUP(B311,'equip ESPE'!$G$28:$I$109,3,0),"")</f>
        <v/>
      </c>
      <c r="B311" s="93"/>
      <c r="C311" s="101" t="str">
        <f>IFERROR(VLOOKUP(B311,'equip ESPE'!$G$28:$I$109,2,0),"")</f>
        <v/>
      </c>
      <c r="D311" s="93"/>
      <c r="E311" s="93"/>
      <c r="F311" s="93"/>
      <c r="G311" s="94"/>
      <c r="H311" s="93"/>
      <c r="I311" s="93"/>
      <c r="J311" s="117">
        <f t="shared" si="9"/>
        <v>0</v>
      </c>
      <c r="S311" s="92" t="str">
        <f t="shared" si="8"/>
        <v/>
      </c>
    </row>
    <row r="312" spans="1:19">
      <c r="A312" s="101" t="str">
        <f>IFERROR(VLOOKUP(B312,'equip ESPE'!$G$28:$I$109,3,0),"")</f>
        <v/>
      </c>
      <c r="B312" s="93"/>
      <c r="C312" s="101" t="str">
        <f>IFERROR(VLOOKUP(B312,'equip ESPE'!$G$28:$I$109,2,0),"")</f>
        <v/>
      </c>
      <c r="D312" s="93"/>
      <c r="E312" s="93"/>
      <c r="F312" s="93"/>
      <c r="G312" s="94"/>
      <c r="H312" s="93"/>
      <c r="I312" s="93"/>
      <c r="J312" s="117">
        <f t="shared" si="9"/>
        <v>0</v>
      </c>
      <c r="S312" s="92" t="str">
        <f t="shared" si="8"/>
        <v/>
      </c>
    </row>
    <row r="313" spans="1:19">
      <c r="A313" s="101" t="str">
        <f>IFERROR(VLOOKUP(B313,'equip ESPE'!$G$28:$I$109,3,0),"")</f>
        <v/>
      </c>
      <c r="B313" s="93"/>
      <c r="C313" s="101" t="str">
        <f>IFERROR(VLOOKUP(B313,'equip ESPE'!$G$28:$I$109,2,0),"")</f>
        <v/>
      </c>
      <c r="D313" s="93"/>
      <c r="E313" s="93"/>
      <c r="F313" s="93"/>
      <c r="G313" s="94"/>
      <c r="H313" s="93"/>
      <c r="I313" s="93"/>
      <c r="J313" s="117">
        <f t="shared" si="9"/>
        <v>0</v>
      </c>
      <c r="S313" s="92" t="str">
        <f t="shared" si="8"/>
        <v/>
      </c>
    </row>
    <row r="314" spans="1:19">
      <c r="A314" s="101" t="str">
        <f>IFERROR(VLOOKUP(B314,'equip ESPE'!$G$28:$I$109,3,0),"")</f>
        <v/>
      </c>
      <c r="B314" s="93"/>
      <c r="C314" s="101" t="str">
        <f>IFERROR(VLOOKUP(B314,'equip ESPE'!$G$28:$I$109,2,0),"")</f>
        <v/>
      </c>
      <c r="D314" s="93"/>
      <c r="E314" s="93"/>
      <c r="F314" s="93"/>
      <c r="G314" s="94"/>
      <c r="H314" s="93"/>
      <c r="I314" s="93"/>
      <c r="J314" s="117">
        <f t="shared" si="9"/>
        <v>0</v>
      </c>
      <c r="S314" s="92" t="str">
        <f t="shared" si="8"/>
        <v/>
      </c>
    </row>
    <row r="315" spans="1:19">
      <c r="A315" s="101" t="str">
        <f>IFERROR(VLOOKUP(B315,'equip ESPE'!$G$28:$I$109,3,0),"")</f>
        <v/>
      </c>
      <c r="B315" s="93"/>
      <c r="C315" s="101" t="str">
        <f>IFERROR(VLOOKUP(B315,'equip ESPE'!$G$28:$I$109,2,0),"")</f>
        <v/>
      </c>
      <c r="D315" s="93"/>
      <c r="E315" s="93"/>
      <c r="F315" s="93"/>
      <c r="G315" s="94"/>
      <c r="H315" s="93"/>
      <c r="I315" s="93"/>
      <c r="J315" s="117">
        <f t="shared" si="9"/>
        <v>0</v>
      </c>
      <c r="S315" s="92" t="str">
        <f t="shared" si="8"/>
        <v/>
      </c>
    </row>
    <row r="316" spans="1:19">
      <c r="A316" s="101" t="str">
        <f>IFERROR(VLOOKUP(B316,'equip ESPE'!$G$28:$I$109,3,0),"")</f>
        <v/>
      </c>
      <c r="B316" s="93"/>
      <c r="C316" s="101" t="str">
        <f>IFERROR(VLOOKUP(B316,'equip ESPE'!$G$28:$I$109,2,0),"")</f>
        <v/>
      </c>
      <c r="D316" s="93"/>
      <c r="E316" s="93"/>
      <c r="F316" s="93"/>
      <c r="G316" s="94"/>
      <c r="H316" s="93"/>
      <c r="I316" s="93"/>
      <c r="J316" s="117">
        <f t="shared" si="9"/>
        <v>0</v>
      </c>
      <c r="S316" s="92" t="str">
        <f t="shared" si="8"/>
        <v/>
      </c>
    </row>
    <row r="317" spans="1:19">
      <c r="A317" s="101" t="str">
        <f>IFERROR(VLOOKUP(B317,'equip ESPE'!$G$28:$I$109,3,0),"")</f>
        <v/>
      </c>
      <c r="B317" s="93"/>
      <c r="C317" s="101" t="str">
        <f>IFERROR(VLOOKUP(B317,'equip ESPE'!$G$28:$I$109,2,0),"")</f>
        <v/>
      </c>
      <c r="D317" s="93"/>
      <c r="E317" s="93"/>
      <c r="F317" s="93"/>
      <c r="G317" s="94"/>
      <c r="H317" s="93"/>
      <c r="I317" s="93"/>
      <c r="J317" s="117">
        <f t="shared" si="9"/>
        <v>0</v>
      </c>
      <c r="S317" s="92" t="str">
        <f t="shared" si="8"/>
        <v/>
      </c>
    </row>
    <row r="318" spans="1:19">
      <c r="A318" s="101" t="str">
        <f>IFERROR(VLOOKUP(B318,'equip ESPE'!$G$28:$I$109,3,0),"")</f>
        <v/>
      </c>
      <c r="B318" s="93"/>
      <c r="C318" s="101" t="str">
        <f>IFERROR(VLOOKUP(B318,'equip ESPE'!$G$28:$I$109,2,0),"")</f>
        <v/>
      </c>
      <c r="D318" s="93"/>
      <c r="E318" s="93"/>
      <c r="F318" s="93"/>
      <c r="G318" s="94"/>
      <c r="H318" s="93"/>
      <c r="I318" s="93"/>
      <c r="J318" s="117">
        <f t="shared" si="9"/>
        <v>0</v>
      </c>
      <c r="S318" s="92" t="str">
        <f t="shared" si="8"/>
        <v/>
      </c>
    </row>
    <row r="319" spans="1:19">
      <c r="A319" s="101" t="str">
        <f>IFERROR(VLOOKUP(B319,'equip ESPE'!$G$28:$I$109,3,0),"")</f>
        <v/>
      </c>
      <c r="B319" s="93"/>
      <c r="C319" s="101" t="str">
        <f>IFERROR(VLOOKUP(B319,'equip ESPE'!$G$28:$I$109,2,0),"")</f>
        <v/>
      </c>
      <c r="D319" s="93"/>
      <c r="E319" s="93"/>
      <c r="F319" s="93"/>
      <c r="G319" s="94"/>
      <c r="H319" s="93"/>
      <c r="I319" s="93"/>
      <c r="J319" s="117">
        <f t="shared" si="9"/>
        <v>0</v>
      </c>
      <c r="S319" s="92" t="str">
        <f t="shared" si="8"/>
        <v/>
      </c>
    </row>
    <row r="320" spans="1:19">
      <c r="A320" s="101" t="str">
        <f>IFERROR(VLOOKUP(B320,'equip ESPE'!$G$28:$I$109,3,0),"")</f>
        <v/>
      </c>
      <c r="B320" s="93"/>
      <c r="C320" s="101" t="str">
        <f>IFERROR(VLOOKUP(B320,'equip ESPE'!$G$28:$I$109,2,0),"")</f>
        <v/>
      </c>
      <c r="D320" s="93"/>
      <c r="E320" s="93"/>
      <c r="F320" s="93"/>
      <c r="G320" s="94"/>
      <c r="H320" s="93"/>
      <c r="I320" s="93"/>
      <c r="J320" s="117">
        <f t="shared" si="9"/>
        <v>0</v>
      </c>
      <c r="S320" s="92" t="str">
        <f t="shared" si="8"/>
        <v/>
      </c>
    </row>
    <row r="321" spans="1:19">
      <c r="A321" s="101" t="str">
        <f>IFERROR(VLOOKUP(B321,'equip ESPE'!$G$28:$I$109,3,0),"")</f>
        <v/>
      </c>
      <c r="B321" s="93"/>
      <c r="C321" s="101" t="str">
        <f>IFERROR(VLOOKUP(B321,'equip ESPE'!$G$28:$I$109,2,0),"")</f>
        <v/>
      </c>
      <c r="D321" s="93"/>
      <c r="E321" s="93"/>
      <c r="F321" s="93"/>
      <c r="G321" s="94"/>
      <c r="H321" s="93"/>
      <c r="I321" s="93"/>
      <c r="J321" s="117">
        <f t="shared" si="9"/>
        <v>0</v>
      </c>
      <c r="S321" s="92" t="str">
        <f t="shared" si="8"/>
        <v/>
      </c>
    </row>
    <row r="322" spans="1:19">
      <c r="A322" s="101" t="str">
        <f>IFERROR(VLOOKUP(B322,'equip ESPE'!$G$28:$I$109,3,0),"")</f>
        <v/>
      </c>
      <c r="B322" s="93"/>
      <c r="C322" s="101" t="str">
        <f>IFERROR(VLOOKUP(B322,'equip ESPE'!$G$28:$I$109,2,0),"")</f>
        <v/>
      </c>
      <c r="D322" s="93"/>
      <c r="E322" s="93"/>
      <c r="F322" s="93"/>
      <c r="G322" s="94"/>
      <c r="H322" s="93"/>
      <c r="I322" s="93"/>
      <c r="J322" s="117">
        <f t="shared" si="9"/>
        <v>0</v>
      </c>
      <c r="S322" s="92" t="str">
        <f t="shared" si="8"/>
        <v/>
      </c>
    </row>
    <row r="323" spans="1:19">
      <c r="A323" s="101" t="str">
        <f>IFERROR(VLOOKUP(B323,'equip ESPE'!$G$28:$I$109,3,0),"")</f>
        <v/>
      </c>
      <c r="B323" s="93"/>
      <c r="C323" s="101" t="str">
        <f>IFERROR(VLOOKUP(B323,'equip ESPE'!$G$28:$I$109,2,0),"")</f>
        <v/>
      </c>
      <c r="D323" s="93"/>
      <c r="E323" s="93"/>
      <c r="F323" s="93"/>
      <c r="G323" s="94"/>
      <c r="H323" s="93"/>
      <c r="I323" s="93"/>
      <c r="J323" s="117">
        <f t="shared" si="9"/>
        <v>0</v>
      </c>
      <c r="S323" s="92" t="str">
        <f t="shared" si="8"/>
        <v/>
      </c>
    </row>
    <row r="324" spans="1:19">
      <c r="A324" s="101" t="str">
        <f>IFERROR(VLOOKUP(B324,'equip ESPE'!$G$28:$I$109,3,0),"")</f>
        <v/>
      </c>
      <c r="B324" s="93"/>
      <c r="C324" s="101" t="str">
        <f>IFERROR(VLOOKUP(B324,'equip ESPE'!$G$28:$I$109,2,0),"")</f>
        <v/>
      </c>
      <c r="D324" s="93"/>
      <c r="E324" s="93"/>
      <c r="F324" s="93"/>
      <c r="G324" s="94"/>
      <c r="H324" s="93"/>
      <c r="I324" s="93"/>
      <c r="J324" s="117">
        <f t="shared" si="9"/>
        <v>0</v>
      </c>
      <c r="S324" s="92" t="str">
        <f t="shared" si="8"/>
        <v/>
      </c>
    </row>
    <row r="325" spans="1:19">
      <c r="A325" s="101" t="str">
        <f>IFERROR(VLOOKUP(B325,'equip ESPE'!$G$28:$I$109,3,0),"")</f>
        <v/>
      </c>
      <c r="B325" s="93"/>
      <c r="C325" s="101" t="str">
        <f>IFERROR(VLOOKUP(B325,'equip ESPE'!$G$28:$I$109,2,0),"")</f>
        <v/>
      </c>
      <c r="D325" s="93"/>
      <c r="E325" s="93"/>
      <c r="F325" s="93"/>
      <c r="G325" s="94"/>
      <c r="H325" s="93"/>
      <c r="I325" s="93"/>
      <c r="J325" s="117">
        <f t="shared" si="9"/>
        <v>0</v>
      </c>
      <c r="S325" s="92" t="str">
        <f t="shared" si="8"/>
        <v/>
      </c>
    </row>
    <row r="326" spans="1:19">
      <c r="A326" s="101" t="str">
        <f>IFERROR(VLOOKUP(B326,'equip ESPE'!$G$28:$I$109,3,0),"")</f>
        <v/>
      </c>
      <c r="B326" s="93"/>
      <c r="C326" s="101" t="str">
        <f>IFERROR(VLOOKUP(B326,'equip ESPE'!$G$28:$I$109,2,0),"")</f>
        <v/>
      </c>
      <c r="D326" s="93"/>
      <c r="E326" s="93"/>
      <c r="F326" s="93"/>
      <c r="G326" s="94"/>
      <c r="H326" s="93"/>
      <c r="I326" s="93"/>
      <c r="J326" s="117">
        <f t="shared" si="9"/>
        <v>0</v>
      </c>
      <c r="S326" s="92" t="str">
        <f t="shared" si="8"/>
        <v/>
      </c>
    </row>
    <row r="327" spans="1:19">
      <c r="A327" s="101" t="str">
        <f>IFERROR(VLOOKUP(B327,'equip ESPE'!$G$28:$I$109,3,0),"")</f>
        <v/>
      </c>
      <c r="B327" s="93"/>
      <c r="C327" s="101" t="str">
        <f>IFERROR(VLOOKUP(B327,'equip ESPE'!$G$28:$I$109,2,0),"")</f>
        <v/>
      </c>
      <c r="D327" s="93"/>
      <c r="E327" s="93"/>
      <c r="F327" s="93"/>
      <c r="G327" s="94"/>
      <c r="H327" s="93"/>
      <c r="I327" s="93"/>
      <c r="J327" s="117">
        <f t="shared" si="9"/>
        <v>0</v>
      </c>
      <c r="S327" s="92" t="str">
        <f t="shared" si="8"/>
        <v/>
      </c>
    </row>
    <row r="328" spans="1:19">
      <c r="A328" s="101" t="str">
        <f>IFERROR(VLOOKUP(B328,'equip ESPE'!$G$28:$I$109,3,0),"")</f>
        <v/>
      </c>
      <c r="B328" s="93"/>
      <c r="C328" s="101" t="str">
        <f>IFERROR(VLOOKUP(B328,'equip ESPE'!$G$28:$I$109,2,0),"")</f>
        <v/>
      </c>
      <c r="D328" s="93"/>
      <c r="E328" s="93"/>
      <c r="F328" s="93"/>
      <c r="G328" s="94"/>
      <c r="H328" s="93"/>
      <c r="I328" s="93"/>
      <c r="J328" s="117">
        <f t="shared" si="9"/>
        <v>0</v>
      </c>
      <c r="S328" s="92" t="str">
        <f t="shared" si="8"/>
        <v/>
      </c>
    </row>
    <row r="329" spans="1:19">
      <c r="A329" s="101" t="str">
        <f>IFERROR(VLOOKUP(B329,'equip ESPE'!$G$28:$I$109,3,0),"")</f>
        <v/>
      </c>
      <c r="B329" s="93"/>
      <c r="C329" s="101" t="str">
        <f>IFERROR(VLOOKUP(B329,'equip ESPE'!$G$28:$I$109,2,0),"")</f>
        <v/>
      </c>
      <c r="D329" s="93"/>
      <c r="E329" s="93"/>
      <c r="F329" s="93"/>
      <c r="G329" s="94"/>
      <c r="H329" s="93"/>
      <c r="I329" s="93"/>
      <c r="J329" s="117">
        <f t="shared" si="9"/>
        <v>0</v>
      </c>
      <c r="S329" s="92" t="str">
        <f t="shared" si="8"/>
        <v/>
      </c>
    </row>
    <row r="330" spans="1:19">
      <c r="A330" s="101" t="str">
        <f>IFERROR(VLOOKUP(B330,'equip ESPE'!$G$28:$I$109,3,0),"")</f>
        <v/>
      </c>
      <c r="B330" s="93"/>
      <c r="C330" s="101" t="str">
        <f>IFERROR(VLOOKUP(B330,'equip ESPE'!$G$28:$I$109,2,0),"")</f>
        <v/>
      </c>
      <c r="D330" s="93"/>
      <c r="E330" s="93"/>
      <c r="F330" s="93"/>
      <c r="G330" s="94"/>
      <c r="H330" s="93"/>
      <c r="I330" s="93"/>
      <c r="J330" s="117">
        <f t="shared" si="9"/>
        <v>0</v>
      </c>
      <c r="S330" s="92" t="str">
        <f t="shared" si="8"/>
        <v/>
      </c>
    </row>
    <row r="331" spans="1:19">
      <c r="A331" s="101" t="str">
        <f>IFERROR(VLOOKUP(B331,'equip ESPE'!$G$28:$I$109,3,0),"")</f>
        <v/>
      </c>
      <c r="B331" s="93"/>
      <c r="C331" s="101" t="str">
        <f>IFERROR(VLOOKUP(B331,'equip ESPE'!$G$28:$I$109,2,0),"")</f>
        <v/>
      </c>
      <c r="D331" s="93"/>
      <c r="E331" s="93"/>
      <c r="F331" s="93"/>
      <c r="G331" s="94"/>
      <c r="H331" s="93"/>
      <c r="I331" s="93"/>
      <c r="J331" s="117">
        <f t="shared" si="9"/>
        <v>0</v>
      </c>
      <c r="S331" s="92" t="str">
        <f t="shared" ref="S331:S394" si="10">IFERROR(A331,"")</f>
        <v/>
      </c>
    </row>
    <row r="332" spans="1:19">
      <c r="A332" s="101" t="str">
        <f>IFERROR(VLOOKUP(B332,'equip ESPE'!$G$28:$I$109,3,0),"")</f>
        <v/>
      </c>
      <c r="B332" s="93"/>
      <c r="C332" s="101" t="str">
        <f>IFERROR(VLOOKUP(B332,'equip ESPE'!$G$28:$I$109,2,0),"")</f>
        <v/>
      </c>
      <c r="D332" s="93"/>
      <c r="E332" s="93"/>
      <c r="F332" s="93"/>
      <c r="G332" s="94"/>
      <c r="H332" s="93"/>
      <c r="I332" s="93"/>
      <c r="J332" s="117">
        <f t="shared" ref="J332:J373" si="11">H332*I332</f>
        <v>0</v>
      </c>
      <c r="S332" s="92" t="str">
        <f t="shared" si="10"/>
        <v/>
      </c>
    </row>
    <row r="333" spans="1:19">
      <c r="A333" s="101" t="str">
        <f>IFERROR(VLOOKUP(B333,'equip ESPE'!$G$28:$I$109,3,0),"")</f>
        <v/>
      </c>
      <c r="B333" s="93"/>
      <c r="C333" s="101" t="str">
        <f>IFERROR(VLOOKUP(B333,'equip ESPE'!$G$28:$I$109,2,0),"")</f>
        <v/>
      </c>
      <c r="D333" s="93"/>
      <c r="E333" s="93"/>
      <c r="F333" s="93"/>
      <c r="G333" s="94"/>
      <c r="H333" s="93"/>
      <c r="I333" s="93"/>
      <c r="J333" s="117">
        <f t="shared" si="11"/>
        <v>0</v>
      </c>
      <c r="S333" s="92" t="str">
        <f t="shared" si="10"/>
        <v/>
      </c>
    </row>
    <row r="334" spans="1:19">
      <c r="A334" s="101" t="str">
        <f>IFERROR(VLOOKUP(B334,'equip ESPE'!$G$28:$I$109,3,0),"")</f>
        <v/>
      </c>
      <c r="B334" s="93"/>
      <c r="C334" s="101" t="str">
        <f>IFERROR(VLOOKUP(B334,'equip ESPE'!$G$28:$I$109,2,0),"")</f>
        <v/>
      </c>
      <c r="D334" s="93"/>
      <c r="E334" s="93"/>
      <c r="F334" s="93"/>
      <c r="G334" s="94"/>
      <c r="H334" s="93"/>
      <c r="I334" s="93"/>
      <c r="J334" s="117">
        <f t="shared" si="11"/>
        <v>0</v>
      </c>
      <c r="S334" s="92" t="str">
        <f t="shared" si="10"/>
        <v/>
      </c>
    </row>
    <row r="335" spans="1:19">
      <c r="A335" s="101" t="str">
        <f>IFERROR(VLOOKUP(B335,'equip ESPE'!$G$28:$I$109,3,0),"")</f>
        <v/>
      </c>
      <c r="B335" s="93"/>
      <c r="C335" s="101" t="str">
        <f>IFERROR(VLOOKUP(B335,'equip ESPE'!$G$28:$I$109,2,0),"")</f>
        <v/>
      </c>
      <c r="D335" s="93"/>
      <c r="E335" s="93"/>
      <c r="F335" s="93"/>
      <c r="G335" s="94"/>
      <c r="H335" s="93"/>
      <c r="I335" s="93"/>
      <c r="J335" s="117">
        <f t="shared" si="11"/>
        <v>0</v>
      </c>
      <c r="S335" s="92" t="str">
        <f t="shared" si="10"/>
        <v/>
      </c>
    </row>
    <row r="336" spans="1:19">
      <c r="A336" s="101" t="str">
        <f>IFERROR(VLOOKUP(B336,'equip ESPE'!$G$28:$I$109,3,0),"")</f>
        <v/>
      </c>
      <c r="B336" s="93"/>
      <c r="C336" s="101" t="str">
        <f>IFERROR(VLOOKUP(B336,'equip ESPE'!$G$28:$I$109,2,0),"")</f>
        <v/>
      </c>
      <c r="D336" s="93"/>
      <c r="E336" s="93"/>
      <c r="F336" s="93"/>
      <c r="G336" s="94"/>
      <c r="H336" s="93"/>
      <c r="I336" s="93"/>
      <c r="J336" s="117">
        <f t="shared" si="11"/>
        <v>0</v>
      </c>
      <c r="S336" s="92" t="str">
        <f t="shared" si="10"/>
        <v/>
      </c>
    </row>
    <row r="337" spans="1:19">
      <c r="A337" s="101" t="str">
        <f>IFERROR(VLOOKUP(B337,'equip ESPE'!$G$28:$I$109,3,0),"")</f>
        <v/>
      </c>
      <c r="B337" s="93"/>
      <c r="C337" s="101" t="str">
        <f>IFERROR(VLOOKUP(B337,'equip ESPE'!$G$28:$I$109,2,0),"")</f>
        <v/>
      </c>
      <c r="D337" s="93"/>
      <c r="E337" s="93"/>
      <c r="F337" s="93"/>
      <c r="G337" s="94"/>
      <c r="H337" s="93"/>
      <c r="I337" s="93"/>
      <c r="J337" s="117">
        <f t="shared" si="11"/>
        <v>0</v>
      </c>
      <c r="S337" s="92" t="str">
        <f t="shared" si="10"/>
        <v/>
      </c>
    </row>
    <row r="338" spans="1:19">
      <c r="A338" s="101" t="str">
        <f>IFERROR(VLOOKUP(B338,'equip ESPE'!$G$28:$I$109,3,0),"")</f>
        <v/>
      </c>
      <c r="B338" s="93"/>
      <c r="C338" s="101" t="str">
        <f>IFERROR(VLOOKUP(B338,'equip ESPE'!$G$28:$I$109,2,0),"")</f>
        <v/>
      </c>
      <c r="D338" s="93"/>
      <c r="E338" s="93"/>
      <c r="F338" s="93"/>
      <c r="G338" s="94"/>
      <c r="H338" s="93"/>
      <c r="I338" s="93"/>
      <c r="J338" s="117">
        <f t="shared" si="11"/>
        <v>0</v>
      </c>
      <c r="S338" s="92" t="str">
        <f t="shared" si="10"/>
        <v/>
      </c>
    </row>
    <row r="339" spans="1:19">
      <c r="A339" s="101" t="str">
        <f>IFERROR(VLOOKUP(B339,'equip ESPE'!$G$28:$I$109,3,0),"")</f>
        <v/>
      </c>
      <c r="B339" s="93"/>
      <c r="C339" s="101" t="str">
        <f>IFERROR(VLOOKUP(B339,'equip ESPE'!$G$28:$I$109,2,0),"")</f>
        <v/>
      </c>
      <c r="D339" s="93"/>
      <c r="E339" s="93"/>
      <c r="F339" s="93"/>
      <c r="G339" s="94"/>
      <c r="H339" s="93"/>
      <c r="I339" s="93"/>
      <c r="J339" s="117">
        <f t="shared" si="11"/>
        <v>0</v>
      </c>
      <c r="S339" s="92" t="str">
        <f t="shared" si="10"/>
        <v/>
      </c>
    </row>
    <row r="340" spans="1:19">
      <c r="A340" s="101" t="str">
        <f>IFERROR(VLOOKUP(B340,'equip ESPE'!$G$28:$I$109,3,0),"")</f>
        <v/>
      </c>
      <c r="B340" s="93"/>
      <c r="C340" s="101" t="str">
        <f>IFERROR(VLOOKUP(B340,'equip ESPE'!$G$28:$I$109,2,0),"")</f>
        <v/>
      </c>
      <c r="D340" s="93"/>
      <c r="E340" s="93"/>
      <c r="F340" s="93"/>
      <c r="G340" s="94"/>
      <c r="H340" s="93"/>
      <c r="I340" s="93"/>
      <c r="J340" s="117">
        <f t="shared" si="11"/>
        <v>0</v>
      </c>
      <c r="S340" s="92" t="str">
        <f t="shared" si="10"/>
        <v/>
      </c>
    </row>
    <row r="341" spans="1:19">
      <c r="A341" s="101" t="str">
        <f>IFERROR(VLOOKUP(B341,'equip ESPE'!$G$28:$I$109,3,0),"")</f>
        <v/>
      </c>
      <c r="B341" s="93"/>
      <c r="C341" s="101" t="str">
        <f>IFERROR(VLOOKUP(B341,'equip ESPE'!$G$28:$I$109,2,0),"")</f>
        <v/>
      </c>
      <c r="D341" s="93"/>
      <c r="E341" s="93"/>
      <c r="F341" s="93"/>
      <c r="G341" s="94"/>
      <c r="H341" s="93"/>
      <c r="I341" s="93"/>
      <c r="J341" s="117">
        <f t="shared" si="11"/>
        <v>0</v>
      </c>
      <c r="S341" s="92" t="str">
        <f t="shared" si="10"/>
        <v/>
      </c>
    </row>
    <row r="342" spans="1:19">
      <c r="A342" s="101" t="str">
        <f>IFERROR(VLOOKUP(B342,'equip ESPE'!$G$28:$I$109,3,0),"")</f>
        <v/>
      </c>
      <c r="B342" s="93"/>
      <c r="C342" s="101" t="str">
        <f>IFERROR(VLOOKUP(B342,'equip ESPE'!$G$28:$I$109,2,0),"")</f>
        <v/>
      </c>
      <c r="D342" s="93"/>
      <c r="E342" s="93"/>
      <c r="F342" s="93"/>
      <c r="G342" s="94"/>
      <c r="H342" s="93"/>
      <c r="I342" s="93"/>
      <c r="J342" s="117">
        <f t="shared" si="11"/>
        <v>0</v>
      </c>
      <c r="S342" s="92" t="str">
        <f t="shared" si="10"/>
        <v/>
      </c>
    </row>
    <row r="343" spans="1:19">
      <c r="A343" s="101" t="str">
        <f>IFERROR(VLOOKUP(B343,'equip ESPE'!$G$28:$I$109,3,0),"")</f>
        <v/>
      </c>
      <c r="B343" s="93"/>
      <c r="C343" s="101" t="str">
        <f>IFERROR(VLOOKUP(B343,'equip ESPE'!$G$28:$I$109,2,0),"")</f>
        <v/>
      </c>
      <c r="D343" s="93"/>
      <c r="E343" s="93"/>
      <c r="F343" s="93"/>
      <c r="G343" s="94"/>
      <c r="H343" s="93"/>
      <c r="I343" s="93"/>
      <c r="J343" s="117">
        <f t="shared" si="11"/>
        <v>0</v>
      </c>
      <c r="S343" s="92" t="str">
        <f t="shared" si="10"/>
        <v/>
      </c>
    </row>
    <row r="344" spans="1:19">
      <c r="A344" s="101" t="str">
        <f>IFERROR(VLOOKUP(B344,'equip ESPE'!$G$28:$I$109,3,0),"")</f>
        <v/>
      </c>
      <c r="B344" s="93"/>
      <c r="C344" s="101" t="str">
        <f>IFERROR(VLOOKUP(B344,'equip ESPE'!$G$28:$I$109,2,0),"")</f>
        <v/>
      </c>
      <c r="D344" s="93"/>
      <c r="E344" s="93"/>
      <c r="F344" s="93"/>
      <c r="G344" s="94"/>
      <c r="H344" s="93"/>
      <c r="I344" s="93"/>
      <c r="J344" s="117">
        <f t="shared" si="11"/>
        <v>0</v>
      </c>
      <c r="S344" s="92" t="str">
        <f t="shared" si="10"/>
        <v/>
      </c>
    </row>
    <row r="345" spans="1:19">
      <c r="A345" s="101" t="str">
        <f>IFERROR(VLOOKUP(B345,'equip ESPE'!$G$28:$I$109,3,0),"")</f>
        <v/>
      </c>
      <c r="B345" s="93"/>
      <c r="C345" s="101" t="str">
        <f>IFERROR(VLOOKUP(B345,'equip ESPE'!$G$28:$I$109,2,0),"")</f>
        <v/>
      </c>
      <c r="D345" s="93"/>
      <c r="E345" s="93"/>
      <c r="F345" s="93"/>
      <c r="G345" s="94"/>
      <c r="H345" s="93"/>
      <c r="I345" s="93"/>
      <c r="J345" s="117">
        <f t="shared" si="11"/>
        <v>0</v>
      </c>
      <c r="S345" s="92" t="str">
        <f t="shared" si="10"/>
        <v/>
      </c>
    </row>
    <row r="346" spans="1:19">
      <c r="A346" s="101" t="str">
        <f>IFERROR(VLOOKUP(B346,'equip ESPE'!$G$28:$I$109,3,0),"")</f>
        <v/>
      </c>
      <c r="B346" s="93"/>
      <c r="C346" s="101" t="str">
        <f>IFERROR(VLOOKUP(B346,'equip ESPE'!$G$28:$I$109,2,0),"")</f>
        <v/>
      </c>
      <c r="D346" s="93"/>
      <c r="E346" s="93"/>
      <c r="F346" s="93"/>
      <c r="G346" s="94"/>
      <c r="H346" s="93"/>
      <c r="I346" s="93"/>
      <c r="J346" s="117">
        <f t="shared" si="11"/>
        <v>0</v>
      </c>
      <c r="S346" s="92" t="str">
        <f t="shared" si="10"/>
        <v/>
      </c>
    </row>
    <row r="347" spans="1:19">
      <c r="A347" s="101" t="str">
        <f>IFERROR(VLOOKUP(B347,'equip ESPE'!$G$28:$I$109,3,0),"")</f>
        <v/>
      </c>
      <c r="B347" s="93"/>
      <c r="C347" s="101" t="str">
        <f>IFERROR(VLOOKUP(B347,'equip ESPE'!$G$28:$I$109,2,0),"")</f>
        <v/>
      </c>
      <c r="D347" s="93"/>
      <c r="E347" s="93"/>
      <c r="F347" s="93"/>
      <c r="G347" s="94"/>
      <c r="H347" s="93"/>
      <c r="I347" s="93"/>
      <c r="J347" s="117">
        <f t="shared" si="11"/>
        <v>0</v>
      </c>
      <c r="S347" s="92" t="str">
        <f t="shared" si="10"/>
        <v/>
      </c>
    </row>
    <row r="348" spans="1:19">
      <c r="A348" s="101" t="str">
        <f>IFERROR(VLOOKUP(B348,'equip ESPE'!$G$28:$I$109,3,0),"")</f>
        <v/>
      </c>
      <c r="B348" s="93"/>
      <c r="C348" s="101" t="str">
        <f>IFERROR(VLOOKUP(B348,'equip ESPE'!$G$28:$I$109,2,0),"")</f>
        <v/>
      </c>
      <c r="D348" s="93"/>
      <c r="E348" s="93"/>
      <c r="F348" s="93"/>
      <c r="G348" s="94"/>
      <c r="H348" s="93"/>
      <c r="I348" s="93"/>
      <c r="J348" s="117">
        <f t="shared" si="11"/>
        <v>0</v>
      </c>
      <c r="S348" s="92" t="str">
        <f t="shared" si="10"/>
        <v/>
      </c>
    </row>
    <row r="349" spans="1:19">
      <c r="A349" s="101" t="str">
        <f>IFERROR(VLOOKUP(B349,'equip ESPE'!$G$28:$I$109,3,0),"")</f>
        <v/>
      </c>
      <c r="B349" s="93"/>
      <c r="C349" s="101" t="str">
        <f>IFERROR(VLOOKUP(B349,'equip ESPE'!$G$28:$I$109,2,0),"")</f>
        <v/>
      </c>
      <c r="D349" s="93"/>
      <c r="E349" s="93"/>
      <c r="F349" s="93"/>
      <c r="G349" s="94"/>
      <c r="H349" s="93"/>
      <c r="I349" s="93"/>
      <c r="J349" s="117">
        <f t="shared" si="11"/>
        <v>0</v>
      </c>
      <c r="S349" s="92" t="str">
        <f t="shared" si="10"/>
        <v/>
      </c>
    </row>
    <row r="350" spans="1:19">
      <c r="A350" s="101" t="str">
        <f>IFERROR(VLOOKUP(B350,'equip ESPE'!$G$28:$I$109,3,0),"")</f>
        <v/>
      </c>
      <c r="B350" s="93"/>
      <c r="C350" s="101" t="str">
        <f>IFERROR(VLOOKUP(B350,'equip ESPE'!$G$28:$I$109,2,0),"")</f>
        <v/>
      </c>
      <c r="D350" s="93"/>
      <c r="E350" s="93"/>
      <c r="F350" s="93"/>
      <c r="G350" s="94"/>
      <c r="H350" s="93"/>
      <c r="I350" s="93"/>
      <c r="J350" s="117">
        <f t="shared" si="11"/>
        <v>0</v>
      </c>
      <c r="S350" s="92" t="str">
        <f t="shared" si="10"/>
        <v/>
      </c>
    </row>
    <row r="351" spans="1:19">
      <c r="A351" s="101" t="str">
        <f>IFERROR(VLOOKUP(B351,'equip ESPE'!$G$28:$I$109,3,0),"")</f>
        <v/>
      </c>
      <c r="B351" s="93"/>
      <c r="C351" s="101" t="str">
        <f>IFERROR(VLOOKUP(B351,'equip ESPE'!$G$28:$I$109,2,0),"")</f>
        <v/>
      </c>
      <c r="D351" s="93"/>
      <c r="E351" s="93"/>
      <c r="F351" s="93"/>
      <c r="G351" s="94"/>
      <c r="H351" s="93"/>
      <c r="I351" s="93"/>
      <c r="J351" s="117">
        <f t="shared" si="11"/>
        <v>0</v>
      </c>
      <c r="S351" s="92" t="str">
        <f t="shared" si="10"/>
        <v/>
      </c>
    </row>
    <row r="352" spans="1:19">
      <c r="A352" s="101" t="str">
        <f>IFERROR(VLOOKUP(B352,'equip ESPE'!$G$28:$I$109,3,0),"")</f>
        <v/>
      </c>
      <c r="B352" s="93"/>
      <c r="C352" s="101" t="str">
        <f>IFERROR(VLOOKUP(B352,'equip ESPE'!$G$28:$I$109,2,0),"")</f>
        <v/>
      </c>
      <c r="D352" s="93"/>
      <c r="E352" s="93"/>
      <c r="F352" s="93"/>
      <c r="G352" s="94"/>
      <c r="H352" s="93"/>
      <c r="I352" s="93"/>
      <c r="J352" s="117">
        <f t="shared" si="11"/>
        <v>0</v>
      </c>
      <c r="S352" s="92" t="str">
        <f t="shared" si="10"/>
        <v/>
      </c>
    </row>
    <row r="353" spans="1:19">
      <c r="A353" s="101" t="str">
        <f>IFERROR(VLOOKUP(B353,'equip ESPE'!$G$28:$I$109,3,0),"")</f>
        <v/>
      </c>
      <c r="B353" s="93"/>
      <c r="C353" s="101" t="str">
        <f>IFERROR(VLOOKUP(B353,'equip ESPE'!$G$28:$I$109,2,0),"")</f>
        <v/>
      </c>
      <c r="D353" s="93"/>
      <c r="E353" s="93"/>
      <c r="F353" s="93"/>
      <c r="G353" s="94"/>
      <c r="H353" s="93"/>
      <c r="I353" s="93"/>
      <c r="J353" s="117">
        <f t="shared" si="11"/>
        <v>0</v>
      </c>
      <c r="S353" s="92" t="str">
        <f t="shared" si="10"/>
        <v/>
      </c>
    </row>
    <row r="354" spans="1:19">
      <c r="A354" s="101" t="str">
        <f>IFERROR(VLOOKUP(B354,'equip ESPE'!$G$28:$I$109,3,0),"")</f>
        <v/>
      </c>
      <c r="B354" s="93"/>
      <c r="C354" s="101" t="str">
        <f>IFERROR(VLOOKUP(B354,'equip ESPE'!$G$28:$I$109,2,0),"")</f>
        <v/>
      </c>
      <c r="D354" s="93"/>
      <c r="E354" s="93"/>
      <c r="F354" s="93"/>
      <c r="G354" s="94"/>
      <c r="H354" s="93"/>
      <c r="I354" s="93"/>
      <c r="J354" s="117">
        <f t="shared" si="11"/>
        <v>0</v>
      </c>
      <c r="S354" s="92" t="str">
        <f t="shared" si="10"/>
        <v/>
      </c>
    </row>
    <row r="355" spans="1:19">
      <c r="A355" s="101" t="str">
        <f>IFERROR(VLOOKUP(B355,'equip ESPE'!$G$28:$I$109,3,0),"")</f>
        <v/>
      </c>
      <c r="B355" s="93"/>
      <c r="C355" s="101" t="str">
        <f>IFERROR(VLOOKUP(B355,'equip ESPE'!$G$28:$I$109,2,0),"")</f>
        <v/>
      </c>
      <c r="D355" s="93"/>
      <c r="E355" s="93"/>
      <c r="F355" s="93"/>
      <c r="G355" s="94"/>
      <c r="H355" s="93"/>
      <c r="I355" s="93"/>
      <c r="J355" s="117">
        <f t="shared" si="11"/>
        <v>0</v>
      </c>
      <c r="S355" s="92" t="str">
        <f t="shared" si="10"/>
        <v/>
      </c>
    </row>
    <row r="356" spans="1:19">
      <c r="A356" s="101" t="str">
        <f>IFERROR(VLOOKUP(B356,'equip ESPE'!$G$28:$I$109,3,0),"")</f>
        <v/>
      </c>
      <c r="B356" s="93"/>
      <c r="C356" s="101" t="str">
        <f>IFERROR(VLOOKUP(B356,'equip ESPE'!$G$28:$I$109,2,0),"")</f>
        <v/>
      </c>
      <c r="D356" s="93"/>
      <c r="E356" s="93"/>
      <c r="F356" s="93"/>
      <c r="G356" s="94"/>
      <c r="H356" s="93"/>
      <c r="I356" s="93"/>
      <c r="J356" s="117">
        <f t="shared" si="11"/>
        <v>0</v>
      </c>
      <c r="S356" s="92" t="str">
        <f t="shared" si="10"/>
        <v/>
      </c>
    </row>
    <row r="357" spans="1:19">
      <c r="A357" s="101" t="str">
        <f>IFERROR(VLOOKUP(B357,'equip ESPE'!$G$28:$I$109,3,0),"")</f>
        <v/>
      </c>
      <c r="B357" s="93"/>
      <c r="C357" s="101" t="str">
        <f>IFERROR(VLOOKUP(B357,'equip ESPE'!$G$28:$I$109,2,0),"")</f>
        <v/>
      </c>
      <c r="D357" s="93"/>
      <c r="E357" s="93"/>
      <c r="F357" s="93"/>
      <c r="G357" s="94"/>
      <c r="H357" s="93"/>
      <c r="I357" s="93"/>
      <c r="J357" s="117">
        <f t="shared" si="11"/>
        <v>0</v>
      </c>
      <c r="S357" s="92" t="str">
        <f t="shared" si="10"/>
        <v/>
      </c>
    </row>
    <row r="358" spans="1:19">
      <c r="A358" s="101" t="str">
        <f>IFERROR(VLOOKUP(B358,'equip ESPE'!$G$28:$I$109,3,0),"")</f>
        <v/>
      </c>
      <c r="B358" s="93"/>
      <c r="C358" s="101" t="str">
        <f>IFERROR(VLOOKUP(B358,'equip ESPE'!$G$28:$I$109,2,0),"")</f>
        <v/>
      </c>
      <c r="D358" s="93"/>
      <c r="E358" s="93"/>
      <c r="F358" s="93"/>
      <c r="G358" s="94"/>
      <c r="H358" s="93"/>
      <c r="I358" s="93"/>
      <c r="J358" s="117">
        <f t="shared" si="11"/>
        <v>0</v>
      </c>
      <c r="S358" s="92" t="str">
        <f t="shared" si="10"/>
        <v/>
      </c>
    </row>
    <row r="359" spans="1:19">
      <c r="A359" s="101" t="str">
        <f>IFERROR(VLOOKUP(B359,'equip ESPE'!$G$28:$I$109,3,0),"")</f>
        <v/>
      </c>
      <c r="B359" s="93"/>
      <c r="C359" s="101" t="str">
        <f>IFERROR(VLOOKUP(B359,'equip ESPE'!$G$28:$I$109,2,0),"")</f>
        <v/>
      </c>
      <c r="D359" s="93"/>
      <c r="E359" s="93"/>
      <c r="F359" s="93"/>
      <c r="G359" s="94"/>
      <c r="H359" s="93"/>
      <c r="I359" s="93"/>
      <c r="J359" s="117">
        <f t="shared" si="11"/>
        <v>0</v>
      </c>
      <c r="S359" s="92" t="str">
        <f t="shared" si="10"/>
        <v/>
      </c>
    </row>
    <row r="360" spans="1:19">
      <c r="A360" s="101" t="str">
        <f>IFERROR(VLOOKUP(B360,'equip ESPE'!$G$28:$I$109,3,0),"")</f>
        <v/>
      </c>
      <c r="B360" s="93"/>
      <c r="C360" s="101" t="str">
        <f>IFERROR(VLOOKUP(B360,'equip ESPE'!$G$28:$I$109,2,0),"")</f>
        <v/>
      </c>
      <c r="D360" s="93"/>
      <c r="E360" s="93"/>
      <c r="F360" s="93"/>
      <c r="G360" s="94"/>
      <c r="H360" s="93"/>
      <c r="I360" s="93"/>
      <c r="J360" s="117">
        <f t="shared" si="11"/>
        <v>0</v>
      </c>
      <c r="S360" s="92" t="str">
        <f t="shared" si="10"/>
        <v/>
      </c>
    </row>
    <row r="361" spans="1:19">
      <c r="A361" s="101" t="str">
        <f>IFERROR(VLOOKUP(B361,'equip ESPE'!$G$28:$I$109,3,0),"")</f>
        <v/>
      </c>
      <c r="B361" s="93"/>
      <c r="C361" s="101" t="str">
        <f>IFERROR(VLOOKUP(B361,'equip ESPE'!$G$28:$I$109,2,0),"")</f>
        <v/>
      </c>
      <c r="D361" s="93"/>
      <c r="E361" s="93"/>
      <c r="F361" s="93"/>
      <c r="G361" s="94"/>
      <c r="H361" s="93"/>
      <c r="I361" s="93"/>
      <c r="J361" s="117">
        <f t="shared" si="11"/>
        <v>0</v>
      </c>
      <c r="S361" s="92" t="str">
        <f t="shared" si="10"/>
        <v/>
      </c>
    </row>
    <row r="362" spans="1:19">
      <c r="A362" s="101" t="str">
        <f>IFERROR(VLOOKUP(B362,'equip ESPE'!$G$28:$I$109,3,0),"")</f>
        <v/>
      </c>
      <c r="B362" s="93"/>
      <c r="C362" s="101" t="str">
        <f>IFERROR(VLOOKUP(B362,'equip ESPE'!$G$28:$I$109,2,0),"")</f>
        <v/>
      </c>
      <c r="D362" s="93"/>
      <c r="E362" s="93"/>
      <c r="F362" s="93"/>
      <c r="G362" s="94"/>
      <c r="H362" s="93"/>
      <c r="I362" s="93"/>
      <c r="J362" s="117">
        <f t="shared" si="11"/>
        <v>0</v>
      </c>
      <c r="S362" s="92" t="str">
        <f t="shared" si="10"/>
        <v/>
      </c>
    </row>
    <row r="363" spans="1:19">
      <c r="A363" s="101" t="str">
        <f>IFERROR(VLOOKUP(B363,'equip ESPE'!$G$28:$I$109,3,0),"")</f>
        <v/>
      </c>
      <c r="B363" s="93"/>
      <c r="C363" s="101" t="str">
        <f>IFERROR(VLOOKUP(B363,'equip ESPE'!$G$28:$I$109,2,0),"")</f>
        <v/>
      </c>
      <c r="D363" s="93"/>
      <c r="E363" s="93"/>
      <c r="F363" s="93"/>
      <c r="G363" s="94"/>
      <c r="H363" s="93"/>
      <c r="I363" s="93"/>
      <c r="J363" s="117">
        <f t="shared" si="11"/>
        <v>0</v>
      </c>
      <c r="S363" s="92" t="str">
        <f t="shared" si="10"/>
        <v/>
      </c>
    </row>
    <row r="364" spans="1:19">
      <c r="A364" s="101" t="str">
        <f>IFERROR(VLOOKUP(B364,'equip ESPE'!$G$28:$I$109,3,0),"")</f>
        <v/>
      </c>
      <c r="B364" s="93"/>
      <c r="C364" s="101" t="str">
        <f>IFERROR(VLOOKUP(B364,'equip ESPE'!$G$28:$I$109,2,0),"")</f>
        <v/>
      </c>
      <c r="D364" s="93"/>
      <c r="E364" s="93"/>
      <c r="F364" s="93"/>
      <c r="G364" s="94"/>
      <c r="H364" s="93"/>
      <c r="I364" s="93"/>
      <c r="J364" s="117">
        <f t="shared" si="11"/>
        <v>0</v>
      </c>
      <c r="S364" s="92" t="str">
        <f t="shared" si="10"/>
        <v/>
      </c>
    </row>
    <row r="365" spans="1:19">
      <c r="A365" s="101" t="str">
        <f>IFERROR(VLOOKUP(B365,'equip ESPE'!$G$28:$I$109,3,0),"")</f>
        <v/>
      </c>
      <c r="B365" s="93"/>
      <c r="C365" s="101" t="str">
        <f>IFERROR(VLOOKUP(B365,'equip ESPE'!$G$28:$I$109,2,0),"")</f>
        <v/>
      </c>
      <c r="D365" s="93"/>
      <c r="E365" s="93"/>
      <c r="F365" s="93"/>
      <c r="G365" s="94"/>
      <c r="H365" s="93"/>
      <c r="I365" s="93"/>
      <c r="J365" s="117">
        <f t="shared" si="11"/>
        <v>0</v>
      </c>
      <c r="S365" s="92" t="str">
        <f t="shared" si="10"/>
        <v/>
      </c>
    </row>
    <row r="366" spans="1:19">
      <c r="A366" s="101" t="str">
        <f>IFERROR(VLOOKUP(B366,'equip ESPE'!$G$28:$I$109,3,0),"")</f>
        <v/>
      </c>
      <c r="B366" s="93"/>
      <c r="C366" s="101" t="str">
        <f>IFERROR(VLOOKUP(B366,'equip ESPE'!$G$28:$I$109,2,0),"")</f>
        <v/>
      </c>
      <c r="D366" s="93"/>
      <c r="E366" s="93"/>
      <c r="F366" s="93"/>
      <c r="G366" s="94"/>
      <c r="H366" s="93"/>
      <c r="I366" s="93"/>
      <c r="J366" s="117">
        <f t="shared" si="11"/>
        <v>0</v>
      </c>
      <c r="S366" s="92" t="str">
        <f t="shared" si="10"/>
        <v/>
      </c>
    </row>
    <row r="367" spans="1:19">
      <c r="A367" s="101" t="str">
        <f>IFERROR(VLOOKUP(B367,'equip ESPE'!$G$28:$I$109,3,0),"")</f>
        <v/>
      </c>
      <c r="B367" s="93"/>
      <c r="C367" s="101" t="str">
        <f>IFERROR(VLOOKUP(B367,'equip ESPE'!$G$28:$I$109,2,0),"")</f>
        <v/>
      </c>
      <c r="D367" s="93"/>
      <c r="E367" s="93"/>
      <c r="F367" s="93"/>
      <c r="G367" s="94"/>
      <c r="H367" s="93"/>
      <c r="I367" s="93"/>
      <c r="J367" s="117">
        <f t="shared" si="11"/>
        <v>0</v>
      </c>
      <c r="S367" s="92" t="str">
        <f t="shared" si="10"/>
        <v/>
      </c>
    </row>
    <row r="368" spans="1:19">
      <c r="A368" s="101" t="str">
        <f>IFERROR(VLOOKUP(B368,'equip ESPE'!$G$28:$I$109,3,0),"")</f>
        <v/>
      </c>
      <c r="B368" s="93"/>
      <c r="C368" s="101" t="str">
        <f>IFERROR(VLOOKUP(B368,'equip ESPE'!$G$28:$I$109,2,0),"")</f>
        <v/>
      </c>
      <c r="D368" s="93"/>
      <c r="E368" s="93"/>
      <c r="F368" s="93"/>
      <c r="G368" s="94"/>
      <c r="H368" s="93"/>
      <c r="I368" s="93"/>
      <c r="J368" s="117">
        <f t="shared" si="11"/>
        <v>0</v>
      </c>
      <c r="S368" s="92" t="str">
        <f t="shared" si="10"/>
        <v/>
      </c>
    </row>
    <row r="369" spans="1:19">
      <c r="A369" s="101" t="str">
        <f>IFERROR(VLOOKUP(B369,'equip ESPE'!$G$28:$I$109,3,0),"")</f>
        <v/>
      </c>
      <c r="B369" s="93"/>
      <c r="C369" s="101" t="str">
        <f>IFERROR(VLOOKUP(B369,'equip ESPE'!$G$28:$I$109,2,0),"")</f>
        <v/>
      </c>
      <c r="D369" s="93"/>
      <c r="E369" s="93"/>
      <c r="F369" s="93"/>
      <c r="G369" s="94"/>
      <c r="H369" s="93"/>
      <c r="I369" s="93"/>
      <c r="J369" s="117">
        <f t="shared" si="11"/>
        <v>0</v>
      </c>
      <c r="S369" s="92" t="str">
        <f t="shared" si="10"/>
        <v/>
      </c>
    </row>
    <row r="370" spans="1:19">
      <c r="A370" s="101" t="str">
        <f>IFERROR(VLOOKUP(B370,'equip ESPE'!$G$28:$I$109,3,0),"")</f>
        <v/>
      </c>
      <c r="B370" s="93"/>
      <c r="C370" s="101" t="str">
        <f>IFERROR(VLOOKUP(B370,'equip ESPE'!$G$28:$I$109,2,0),"")</f>
        <v/>
      </c>
      <c r="D370" s="93"/>
      <c r="E370" s="93"/>
      <c r="F370" s="93"/>
      <c r="G370" s="94"/>
      <c r="H370" s="93"/>
      <c r="I370" s="93"/>
      <c r="J370" s="117">
        <f t="shared" si="11"/>
        <v>0</v>
      </c>
      <c r="S370" s="92" t="str">
        <f t="shared" si="10"/>
        <v/>
      </c>
    </row>
    <row r="371" spans="1:19">
      <c r="A371" s="101" t="str">
        <f>IFERROR(VLOOKUP(B371,'equip ESPE'!$G$28:$I$109,3,0),"")</f>
        <v/>
      </c>
      <c r="B371" s="93"/>
      <c r="C371" s="101" t="str">
        <f>IFERROR(VLOOKUP(B371,'equip ESPE'!$G$28:$I$109,2,0),"")</f>
        <v/>
      </c>
      <c r="D371" s="93"/>
      <c r="E371" s="93"/>
      <c r="F371" s="93"/>
      <c r="G371" s="94"/>
      <c r="H371" s="93"/>
      <c r="I371" s="93"/>
      <c r="J371" s="117">
        <f t="shared" si="11"/>
        <v>0</v>
      </c>
      <c r="S371" s="92" t="str">
        <f t="shared" si="10"/>
        <v/>
      </c>
    </row>
    <row r="372" spans="1:19">
      <c r="A372" s="101" t="str">
        <f>IFERROR(VLOOKUP(B372,'equip ESPE'!$G$28:$I$109,3,0),"")</f>
        <v/>
      </c>
      <c r="B372" s="93"/>
      <c r="C372" s="101" t="str">
        <f>IFERROR(VLOOKUP(B372,'equip ESPE'!$G$28:$I$109,2,0),"")</f>
        <v/>
      </c>
      <c r="D372" s="93"/>
      <c r="E372" s="93"/>
      <c r="F372" s="93"/>
      <c r="G372" s="94"/>
      <c r="H372" s="93"/>
      <c r="I372" s="93"/>
      <c r="J372" s="117">
        <f t="shared" si="11"/>
        <v>0</v>
      </c>
      <c r="S372" s="92" t="str">
        <f t="shared" si="10"/>
        <v/>
      </c>
    </row>
    <row r="373" spans="1:19">
      <c r="A373" s="101" t="str">
        <f>IFERROR(VLOOKUP(B373,'equip ESPE'!$G$28:$I$109,3,0),"")</f>
        <v/>
      </c>
      <c r="B373" s="93"/>
      <c r="C373" s="101" t="str">
        <f>IFERROR(VLOOKUP(B373,'equip ESPE'!$G$28:$I$109,2,0),"")</f>
        <v/>
      </c>
      <c r="D373" s="93"/>
      <c r="E373" s="93"/>
      <c r="F373" s="93"/>
      <c r="G373" s="94"/>
      <c r="H373" s="93"/>
      <c r="I373" s="93"/>
      <c r="J373" s="117">
        <f t="shared" si="11"/>
        <v>0</v>
      </c>
      <c r="S373" s="92" t="str">
        <f t="shared" si="10"/>
        <v/>
      </c>
    </row>
    <row r="374" spans="1:19">
      <c r="A374" s="101" t="str">
        <f>IFERROR(VLOOKUP(B374,'equip ESPE'!$G$28:$I$109,3,0),"")</f>
        <v/>
      </c>
      <c r="B374" s="93"/>
      <c r="C374" s="101" t="str">
        <f>IFERROR(VLOOKUP(B374,'equip ESPE'!$G$28:$I$109,2,0),"")</f>
        <v/>
      </c>
      <c r="D374" s="93"/>
      <c r="E374" s="93"/>
      <c r="F374" s="93"/>
      <c r="G374" s="94"/>
      <c r="H374" s="93"/>
      <c r="I374" s="93"/>
      <c r="J374" s="117">
        <f t="shared" ref="J374:J419" si="12">H374*I374</f>
        <v>0</v>
      </c>
      <c r="S374" s="92" t="str">
        <f t="shared" si="10"/>
        <v/>
      </c>
    </row>
    <row r="375" spans="1:19">
      <c r="A375" s="101" t="str">
        <f>IFERROR(VLOOKUP(B375,'equip ESPE'!$G$28:$I$109,3,0),"")</f>
        <v/>
      </c>
      <c r="B375" s="93"/>
      <c r="C375" s="101" t="str">
        <f>IFERROR(VLOOKUP(B375,'equip ESPE'!$G$28:$I$109,2,0),"")</f>
        <v/>
      </c>
      <c r="D375" s="93"/>
      <c r="E375" s="93"/>
      <c r="F375" s="93"/>
      <c r="G375" s="94"/>
      <c r="H375" s="93"/>
      <c r="I375" s="93"/>
      <c r="J375" s="117">
        <f t="shared" si="12"/>
        <v>0</v>
      </c>
      <c r="S375" s="92" t="str">
        <f t="shared" si="10"/>
        <v/>
      </c>
    </row>
    <row r="376" spans="1:19">
      <c r="A376" s="101" t="str">
        <f>IFERROR(VLOOKUP(B376,'equip ESPE'!$G$28:$I$109,3,0),"")</f>
        <v/>
      </c>
      <c r="B376" s="93"/>
      <c r="C376" s="101" t="str">
        <f>IFERROR(VLOOKUP(B376,'equip ESPE'!$G$28:$I$109,2,0),"")</f>
        <v/>
      </c>
      <c r="D376" s="93"/>
      <c r="E376" s="93"/>
      <c r="F376" s="93"/>
      <c r="G376" s="94"/>
      <c r="H376" s="93"/>
      <c r="I376" s="93"/>
      <c r="J376" s="117">
        <f t="shared" si="12"/>
        <v>0</v>
      </c>
      <c r="S376" s="92" t="str">
        <f t="shared" si="10"/>
        <v/>
      </c>
    </row>
    <row r="377" spans="1:19">
      <c r="A377" s="101" t="str">
        <f>IFERROR(VLOOKUP(B377,'equip ESPE'!$G$28:$I$109,3,0),"")</f>
        <v/>
      </c>
      <c r="B377" s="93"/>
      <c r="C377" s="101" t="str">
        <f>IFERROR(VLOOKUP(B377,'equip ESPE'!$G$28:$I$109,2,0),"")</f>
        <v/>
      </c>
      <c r="D377" s="93"/>
      <c r="E377" s="93"/>
      <c r="F377" s="93"/>
      <c r="G377" s="94"/>
      <c r="H377" s="93"/>
      <c r="I377" s="93"/>
      <c r="J377" s="117">
        <f t="shared" si="12"/>
        <v>0</v>
      </c>
      <c r="S377" s="92" t="str">
        <f t="shared" si="10"/>
        <v/>
      </c>
    </row>
    <row r="378" spans="1:19">
      <c r="A378" s="101" t="str">
        <f>IFERROR(VLOOKUP(B378,'equip ESPE'!$G$28:$I$109,3,0),"")</f>
        <v/>
      </c>
      <c r="B378" s="93"/>
      <c r="C378" s="101" t="str">
        <f>IFERROR(VLOOKUP(B378,'equip ESPE'!$G$28:$I$109,2,0),"")</f>
        <v/>
      </c>
      <c r="D378" s="93"/>
      <c r="E378" s="93"/>
      <c r="F378" s="93"/>
      <c r="G378" s="94"/>
      <c r="H378" s="93"/>
      <c r="I378" s="93"/>
      <c r="J378" s="117">
        <f t="shared" si="12"/>
        <v>0</v>
      </c>
      <c r="S378" s="92" t="str">
        <f t="shared" si="10"/>
        <v/>
      </c>
    </row>
    <row r="379" spans="1:19">
      <c r="A379" s="101" t="str">
        <f>IFERROR(VLOOKUP(B379,'equip ESPE'!$G$28:$I$109,3,0),"")</f>
        <v/>
      </c>
      <c r="B379" s="93"/>
      <c r="C379" s="101" t="str">
        <f>IFERROR(VLOOKUP(B379,'equip ESPE'!$G$28:$I$109,2,0),"")</f>
        <v/>
      </c>
      <c r="D379" s="93"/>
      <c r="E379" s="93"/>
      <c r="F379" s="93"/>
      <c r="G379" s="94"/>
      <c r="H379" s="93"/>
      <c r="I379" s="93"/>
      <c r="J379" s="117">
        <f t="shared" si="12"/>
        <v>0</v>
      </c>
      <c r="S379" s="92" t="str">
        <f t="shared" si="10"/>
        <v/>
      </c>
    </row>
    <row r="380" spans="1:19">
      <c r="A380" s="101" t="str">
        <f>IFERROR(VLOOKUP(B380,'equip ESPE'!$G$28:$I$109,3,0),"")</f>
        <v/>
      </c>
      <c r="B380" s="93"/>
      <c r="C380" s="101" t="str">
        <f>IFERROR(VLOOKUP(B380,'equip ESPE'!$G$28:$I$109,2,0),"")</f>
        <v/>
      </c>
      <c r="D380" s="93"/>
      <c r="E380" s="93"/>
      <c r="F380" s="93"/>
      <c r="G380" s="94"/>
      <c r="H380" s="93"/>
      <c r="I380" s="93"/>
      <c r="J380" s="117">
        <f t="shared" si="12"/>
        <v>0</v>
      </c>
      <c r="S380" s="92" t="str">
        <f t="shared" si="10"/>
        <v/>
      </c>
    </row>
    <row r="381" spans="1:19">
      <c r="A381" s="101" t="str">
        <f>IFERROR(VLOOKUP(B381,'equip ESPE'!$G$28:$I$109,3,0),"")</f>
        <v/>
      </c>
      <c r="B381" s="93"/>
      <c r="C381" s="101" t="str">
        <f>IFERROR(VLOOKUP(B381,'equip ESPE'!$G$28:$I$109,2,0),"")</f>
        <v/>
      </c>
      <c r="D381" s="93"/>
      <c r="E381" s="93"/>
      <c r="F381" s="93"/>
      <c r="G381" s="94"/>
      <c r="H381" s="93"/>
      <c r="I381" s="93"/>
      <c r="J381" s="117">
        <f t="shared" si="12"/>
        <v>0</v>
      </c>
      <c r="S381" s="92" t="str">
        <f t="shared" si="10"/>
        <v/>
      </c>
    </row>
    <row r="382" spans="1:19">
      <c r="A382" s="101" t="str">
        <f>IFERROR(VLOOKUP(B382,'equip ESPE'!$G$28:$I$109,3,0),"")</f>
        <v/>
      </c>
      <c r="B382" s="93"/>
      <c r="C382" s="101" t="str">
        <f>IFERROR(VLOOKUP(B382,'equip ESPE'!$G$28:$I$109,2,0),"")</f>
        <v/>
      </c>
      <c r="D382" s="93"/>
      <c r="E382" s="93"/>
      <c r="F382" s="93"/>
      <c r="G382" s="94"/>
      <c r="H382" s="93"/>
      <c r="I382" s="93"/>
      <c r="J382" s="117">
        <f t="shared" si="12"/>
        <v>0</v>
      </c>
      <c r="S382" s="92" t="str">
        <f t="shared" si="10"/>
        <v/>
      </c>
    </row>
    <row r="383" spans="1:19">
      <c r="A383" s="101" t="str">
        <f>IFERROR(VLOOKUP(B383,'equip ESPE'!$G$28:$I$109,3,0),"")</f>
        <v/>
      </c>
      <c r="B383" s="93"/>
      <c r="C383" s="101" t="str">
        <f>IFERROR(VLOOKUP(B383,'equip ESPE'!$G$28:$I$109,2,0),"")</f>
        <v/>
      </c>
      <c r="D383" s="93"/>
      <c r="E383" s="93"/>
      <c r="F383" s="93"/>
      <c r="G383" s="94"/>
      <c r="H383" s="93"/>
      <c r="I383" s="93"/>
      <c r="J383" s="117">
        <f t="shared" si="12"/>
        <v>0</v>
      </c>
      <c r="S383" s="92" t="str">
        <f t="shared" si="10"/>
        <v/>
      </c>
    </row>
    <row r="384" spans="1:19">
      <c r="A384" s="101" t="str">
        <f>IFERROR(VLOOKUP(B384,'equip ESPE'!$G$28:$I$109,3,0),"")</f>
        <v/>
      </c>
      <c r="B384" s="93"/>
      <c r="C384" s="101" t="str">
        <f>IFERROR(VLOOKUP(B384,'equip ESPE'!$G$28:$I$109,2,0),"")</f>
        <v/>
      </c>
      <c r="D384" s="93"/>
      <c r="E384" s="93"/>
      <c r="F384" s="93"/>
      <c r="G384" s="94"/>
      <c r="H384" s="93"/>
      <c r="I384" s="93"/>
      <c r="J384" s="117">
        <f t="shared" si="12"/>
        <v>0</v>
      </c>
      <c r="S384" s="92" t="str">
        <f t="shared" si="10"/>
        <v/>
      </c>
    </row>
    <row r="385" spans="1:19">
      <c r="A385" s="101" t="str">
        <f>IFERROR(VLOOKUP(B385,'equip ESPE'!$G$28:$I$109,3,0),"")</f>
        <v/>
      </c>
      <c r="B385" s="93"/>
      <c r="C385" s="101" t="str">
        <f>IFERROR(VLOOKUP(B385,'equip ESPE'!$G$28:$I$109,2,0),"")</f>
        <v/>
      </c>
      <c r="D385" s="93"/>
      <c r="E385" s="93"/>
      <c r="F385" s="93"/>
      <c r="G385" s="94"/>
      <c r="H385" s="93"/>
      <c r="I385" s="93"/>
      <c r="J385" s="117">
        <f t="shared" si="12"/>
        <v>0</v>
      </c>
      <c r="S385" s="92" t="str">
        <f t="shared" si="10"/>
        <v/>
      </c>
    </row>
    <row r="386" spans="1:19">
      <c r="A386" s="101" t="str">
        <f>IFERROR(VLOOKUP(B386,'equip ESPE'!$G$28:$I$109,3,0),"")</f>
        <v/>
      </c>
      <c r="B386" s="93"/>
      <c r="C386" s="101" t="str">
        <f>IFERROR(VLOOKUP(B386,'equip ESPE'!$G$28:$I$109,2,0),"")</f>
        <v/>
      </c>
      <c r="D386" s="93"/>
      <c r="E386" s="93"/>
      <c r="F386" s="93"/>
      <c r="G386" s="94"/>
      <c r="H386" s="93"/>
      <c r="I386" s="93"/>
      <c r="J386" s="117">
        <f t="shared" si="12"/>
        <v>0</v>
      </c>
      <c r="S386" s="92" t="str">
        <f t="shared" si="10"/>
        <v/>
      </c>
    </row>
    <row r="387" spans="1:19">
      <c r="A387" s="101" t="str">
        <f>IFERROR(VLOOKUP(B387,'equip ESPE'!$G$28:$I$109,3,0),"")</f>
        <v/>
      </c>
      <c r="B387" s="93"/>
      <c r="C387" s="101" t="str">
        <f>IFERROR(VLOOKUP(B387,'equip ESPE'!$G$28:$I$109,2,0),"")</f>
        <v/>
      </c>
      <c r="D387" s="93"/>
      <c r="E387" s="93"/>
      <c r="F387" s="93"/>
      <c r="G387" s="94"/>
      <c r="H387" s="93"/>
      <c r="I387" s="93"/>
      <c r="J387" s="117">
        <f t="shared" si="12"/>
        <v>0</v>
      </c>
      <c r="S387" s="92" t="str">
        <f t="shared" si="10"/>
        <v/>
      </c>
    </row>
    <row r="388" spans="1:19">
      <c r="A388" s="101" t="str">
        <f>IFERROR(VLOOKUP(B388,'equip ESPE'!$G$28:$I$109,3,0),"")</f>
        <v/>
      </c>
      <c r="B388" s="93"/>
      <c r="C388" s="101" t="str">
        <f>IFERROR(VLOOKUP(B388,'equip ESPE'!$G$28:$I$109,2,0),"")</f>
        <v/>
      </c>
      <c r="D388" s="93"/>
      <c r="E388" s="93"/>
      <c r="F388" s="93"/>
      <c r="G388" s="94"/>
      <c r="H388" s="93"/>
      <c r="I388" s="93"/>
      <c r="J388" s="117">
        <f t="shared" si="12"/>
        <v>0</v>
      </c>
      <c r="S388" s="92" t="str">
        <f t="shared" si="10"/>
        <v/>
      </c>
    </row>
    <row r="389" spans="1:19">
      <c r="A389" s="101" t="str">
        <f>IFERROR(VLOOKUP(B389,'equip ESPE'!$G$28:$I$109,3,0),"")</f>
        <v/>
      </c>
      <c r="B389" s="93"/>
      <c r="C389" s="101" t="str">
        <f>IFERROR(VLOOKUP(B389,'equip ESPE'!$G$28:$I$109,2,0),"")</f>
        <v/>
      </c>
      <c r="D389" s="93"/>
      <c r="E389" s="93"/>
      <c r="F389" s="93"/>
      <c r="G389" s="94"/>
      <c r="H389" s="93"/>
      <c r="I389" s="93"/>
      <c r="J389" s="117">
        <f t="shared" si="12"/>
        <v>0</v>
      </c>
      <c r="S389" s="92" t="str">
        <f t="shared" si="10"/>
        <v/>
      </c>
    </row>
    <row r="390" spans="1:19">
      <c r="A390" s="101" t="str">
        <f>IFERROR(VLOOKUP(B390,'equip ESPE'!$G$28:$I$109,3,0),"")</f>
        <v/>
      </c>
      <c r="B390" s="93"/>
      <c r="C390" s="101" t="str">
        <f>IFERROR(VLOOKUP(B390,'equip ESPE'!$G$28:$I$109,2,0),"")</f>
        <v/>
      </c>
      <c r="D390" s="93"/>
      <c r="E390" s="93"/>
      <c r="F390" s="93"/>
      <c r="G390" s="94"/>
      <c r="H390" s="93"/>
      <c r="I390" s="93"/>
      <c r="J390" s="117">
        <f t="shared" si="12"/>
        <v>0</v>
      </c>
      <c r="S390" s="92" t="str">
        <f t="shared" si="10"/>
        <v/>
      </c>
    </row>
    <row r="391" spans="1:19">
      <c r="A391" s="101" t="str">
        <f>IFERROR(VLOOKUP(B391,'equip ESPE'!$G$28:$I$109,3,0),"")</f>
        <v/>
      </c>
      <c r="B391" s="93"/>
      <c r="C391" s="101" t="str">
        <f>IFERROR(VLOOKUP(B391,'equip ESPE'!$G$28:$I$109,2,0),"")</f>
        <v/>
      </c>
      <c r="D391" s="93"/>
      <c r="E391" s="93"/>
      <c r="F391" s="93"/>
      <c r="G391" s="94"/>
      <c r="H391" s="93"/>
      <c r="I391" s="93"/>
      <c r="J391" s="117">
        <f t="shared" si="12"/>
        <v>0</v>
      </c>
      <c r="S391" s="92" t="str">
        <f t="shared" si="10"/>
        <v/>
      </c>
    </row>
    <row r="392" spans="1:19">
      <c r="A392" s="101" t="str">
        <f>IFERROR(VLOOKUP(B392,'equip ESPE'!$G$28:$I$109,3,0),"")</f>
        <v/>
      </c>
      <c r="B392" s="93"/>
      <c r="C392" s="101" t="str">
        <f>IFERROR(VLOOKUP(B392,'equip ESPE'!$G$28:$I$109,2,0),"")</f>
        <v/>
      </c>
      <c r="D392" s="93"/>
      <c r="E392" s="93"/>
      <c r="F392" s="93"/>
      <c r="G392" s="94"/>
      <c r="H392" s="93"/>
      <c r="I392" s="93"/>
      <c r="J392" s="117">
        <f t="shared" si="12"/>
        <v>0</v>
      </c>
      <c r="S392" s="92" t="str">
        <f t="shared" si="10"/>
        <v/>
      </c>
    </row>
    <row r="393" spans="1:19">
      <c r="A393" s="101" t="str">
        <f>IFERROR(VLOOKUP(B393,'equip ESPE'!$G$28:$I$109,3,0),"")</f>
        <v/>
      </c>
      <c r="B393" s="93"/>
      <c r="C393" s="101" t="str">
        <f>IFERROR(VLOOKUP(B393,'equip ESPE'!$G$28:$I$109,2,0),"")</f>
        <v/>
      </c>
      <c r="D393" s="93"/>
      <c r="E393" s="93"/>
      <c r="F393" s="93"/>
      <c r="G393" s="94"/>
      <c r="H393" s="93"/>
      <c r="I393" s="93"/>
      <c r="J393" s="117">
        <f t="shared" si="12"/>
        <v>0</v>
      </c>
      <c r="S393" s="92" t="str">
        <f t="shared" si="10"/>
        <v/>
      </c>
    </row>
    <row r="394" spans="1:19">
      <c r="A394" s="101" t="str">
        <f>IFERROR(VLOOKUP(B394,'equip ESPE'!$G$28:$I$109,3,0),"")</f>
        <v/>
      </c>
      <c r="B394" s="93"/>
      <c r="C394" s="101" t="str">
        <f>IFERROR(VLOOKUP(B394,'equip ESPE'!$G$28:$I$109,2,0),"")</f>
        <v/>
      </c>
      <c r="D394" s="93"/>
      <c r="E394" s="93"/>
      <c r="F394" s="93"/>
      <c r="G394" s="94"/>
      <c r="H394" s="93"/>
      <c r="I394" s="93"/>
      <c r="J394" s="117">
        <f t="shared" si="12"/>
        <v>0</v>
      </c>
      <c r="S394" s="92" t="str">
        <f t="shared" si="10"/>
        <v/>
      </c>
    </row>
    <row r="395" spans="1:19">
      <c r="A395" s="101" t="str">
        <f>IFERROR(VLOOKUP(B395,'equip ESPE'!$G$28:$I$109,3,0),"")</f>
        <v/>
      </c>
      <c r="B395" s="93"/>
      <c r="C395" s="101" t="str">
        <f>IFERROR(VLOOKUP(B395,'equip ESPE'!$G$28:$I$109,2,0),"")</f>
        <v/>
      </c>
      <c r="D395" s="93"/>
      <c r="E395" s="93"/>
      <c r="F395" s="93"/>
      <c r="G395" s="94"/>
      <c r="H395" s="93"/>
      <c r="I395" s="93"/>
      <c r="J395" s="117">
        <f t="shared" si="12"/>
        <v>0</v>
      </c>
      <c r="S395" s="92" t="str">
        <f t="shared" ref="S395:S400" si="13">IFERROR(A395,"")</f>
        <v/>
      </c>
    </row>
    <row r="396" spans="1:19">
      <c r="A396" s="101" t="str">
        <f>IFERROR(VLOOKUP(B396,'equip ESPE'!$G$28:$I$109,3,0),"")</f>
        <v/>
      </c>
      <c r="B396" s="93"/>
      <c r="C396" s="101" t="str">
        <f>IFERROR(VLOOKUP(B396,'equip ESPE'!$G$28:$I$109,2,0),"")</f>
        <v/>
      </c>
      <c r="D396" s="93"/>
      <c r="E396" s="93"/>
      <c r="F396" s="93"/>
      <c r="G396" s="94"/>
      <c r="H396" s="93"/>
      <c r="I396" s="93"/>
      <c r="J396" s="117">
        <f t="shared" si="12"/>
        <v>0</v>
      </c>
      <c r="S396" s="92" t="str">
        <f t="shared" si="13"/>
        <v/>
      </c>
    </row>
    <row r="397" spans="1:19">
      <c r="A397" s="101" t="str">
        <f>IFERROR(VLOOKUP(B397,'equip ESPE'!$G$28:$I$109,3,0),"")</f>
        <v/>
      </c>
      <c r="B397" s="93"/>
      <c r="C397" s="101" t="str">
        <f>IFERROR(VLOOKUP(B397,'equip ESPE'!$G$28:$I$109,2,0),"")</f>
        <v/>
      </c>
      <c r="D397" s="93"/>
      <c r="E397" s="93"/>
      <c r="F397" s="93"/>
      <c r="G397" s="94"/>
      <c r="H397" s="93"/>
      <c r="I397" s="93"/>
      <c r="J397" s="117">
        <f t="shared" si="12"/>
        <v>0</v>
      </c>
      <c r="S397" s="92" t="str">
        <f t="shared" si="13"/>
        <v/>
      </c>
    </row>
    <row r="398" spans="1:19">
      <c r="A398" s="101" t="str">
        <f>IFERROR(VLOOKUP(B398,'equip ESPE'!$G$28:$I$109,3,0),"")</f>
        <v/>
      </c>
      <c r="B398" s="93"/>
      <c r="C398" s="101" t="str">
        <f>IFERROR(VLOOKUP(B398,'equip ESPE'!$G$28:$I$109,2,0),"")</f>
        <v/>
      </c>
      <c r="D398" s="93"/>
      <c r="E398" s="93"/>
      <c r="F398" s="93"/>
      <c r="G398" s="94"/>
      <c r="H398" s="93"/>
      <c r="I398" s="93"/>
      <c r="J398" s="117">
        <f t="shared" si="12"/>
        <v>0</v>
      </c>
      <c r="S398" s="92" t="str">
        <f t="shared" si="13"/>
        <v/>
      </c>
    </row>
    <row r="399" spans="1:19">
      <c r="A399" s="101" t="str">
        <f>IFERROR(VLOOKUP(B399,'equip ESPE'!$G$28:$I$109,3,0),"")</f>
        <v/>
      </c>
      <c r="B399" s="93"/>
      <c r="C399" s="101" t="str">
        <f>IFERROR(VLOOKUP(B399,'equip ESPE'!$G$28:$I$109,2,0),"")</f>
        <v/>
      </c>
      <c r="D399" s="93"/>
      <c r="E399" s="93"/>
      <c r="F399" s="93"/>
      <c r="G399" s="94"/>
      <c r="H399" s="93"/>
      <c r="I399" s="93"/>
      <c r="J399" s="117">
        <f t="shared" si="12"/>
        <v>0</v>
      </c>
      <c r="S399" s="92" t="str">
        <f t="shared" si="13"/>
        <v/>
      </c>
    </row>
    <row r="400" spans="1:19">
      <c r="A400" s="101" t="str">
        <f>IFERROR(VLOOKUP(B400,'equip ESPE'!$G$28:$I$109,3,0),"")</f>
        <v/>
      </c>
      <c r="B400" s="93"/>
      <c r="C400" s="101" t="str">
        <f>IFERROR(VLOOKUP(B400,'equip ESPE'!$G$28:$I$109,2,0),"")</f>
        <v/>
      </c>
      <c r="D400" s="93"/>
      <c r="E400" s="93"/>
      <c r="F400" s="93"/>
      <c r="G400" s="94"/>
      <c r="H400" s="93"/>
      <c r="I400" s="93"/>
      <c r="J400" s="117">
        <f t="shared" si="12"/>
        <v>0</v>
      </c>
      <c r="S400" s="92" t="str">
        <f t="shared" si="13"/>
        <v/>
      </c>
    </row>
    <row r="401" spans="4:19">
      <c r="D401" s="93"/>
      <c r="E401" s="93"/>
      <c r="F401" s="93"/>
      <c r="G401" s="94"/>
      <c r="H401" s="93"/>
      <c r="I401" s="93"/>
      <c r="J401" s="117">
        <f t="shared" si="12"/>
        <v>0</v>
      </c>
      <c r="S401" s="92" t="str">
        <f>IFERROR(#REF!,"")</f>
        <v/>
      </c>
    </row>
    <row r="402" spans="4:19">
      <c r="D402" s="93"/>
      <c r="E402" s="93"/>
      <c r="F402" s="93"/>
      <c r="G402" s="94"/>
      <c r="H402" s="93"/>
      <c r="I402" s="93"/>
      <c r="J402" s="117">
        <f t="shared" si="12"/>
        <v>0</v>
      </c>
      <c r="S402" s="92" t="str">
        <f>IFERROR(#REF!,"")</f>
        <v/>
      </c>
    </row>
    <row r="403" spans="4:19">
      <c r="D403" s="93"/>
      <c r="E403" s="93"/>
      <c r="F403" s="93"/>
      <c r="G403" s="94"/>
      <c r="H403" s="93"/>
      <c r="I403" s="93"/>
      <c r="J403" s="117">
        <f t="shared" si="12"/>
        <v>0</v>
      </c>
      <c r="S403" s="92" t="str">
        <f>IFERROR(#REF!,"")</f>
        <v/>
      </c>
    </row>
    <row r="404" spans="4:19">
      <c r="D404" s="93"/>
      <c r="E404" s="93"/>
      <c r="F404" s="93"/>
      <c r="G404" s="94"/>
      <c r="H404" s="93"/>
      <c r="I404" s="93"/>
      <c r="J404" s="117">
        <f t="shared" si="12"/>
        <v>0</v>
      </c>
      <c r="S404" s="92" t="str">
        <f>IFERROR(#REF!,"")</f>
        <v/>
      </c>
    </row>
    <row r="405" spans="4:19">
      <c r="D405" s="93"/>
      <c r="E405" s="93"/>
      <c r="F405" s="93"/>
      <c r="G405" s="94"/>
      <c r="H405" s="93"/>
      <c r="I405" s="93"/>
      <c r="J405" s="117">
        <f t="shared" si="12"/>
        <v>0</v>
      </c>
      <c r="S405" s="92" t="str">
        <f>IFERROR(#REF!,"")</f>
        <v/>
      </c>
    </row>
    <row r="406" spans="4:19">
      <c r="D406" s="93"/>
      <c r="E406" s="93"/>
      <c r="F406" s="93"/>
      <c r="G406" s="94"/>
      <c r="H406" s="93"/>
      <c r="I406" s="93"/>
      <c r="J406" s="117">
        <f t="shared" si="12"/>
        <v>0</v>
      </c>
      <c r="S406" s="92" t="str">
        <f>IFERROR(#REF!,"")</f>
        <v/>
      </c>
    </row>
    <row r="407" spans="4:19">
      <c r="D407" s="93"/>
      <c r="E407" s="93"/>
      <c r="F407" s="93"/>
      <c r="G407" s="94"/>
      <c r="H407" s="93"/>
      <c r="I407" s="93"/>
      <c r="J407" s="117">
        <f t="shared" si="12"/>
        <v>0</v>
      </c>
      <c r="S407" s="92" t="str">
        <f>IFERROR(#REF!,"")</f>
        <v/>
      </c>
    </row>
    <row r="408" spans="4:19">
      <c r="D408" s="93"/>
      <c r="E408" s="93"/>
      <c r="F408" s="93"/>
      <c r="G408" s="94"/>
      <c r="H408" s="93"/>
      <c r="I408" s="93"/>
      <c r="J408" s="117">
        <f t="shared" si="12"/>
        <v>0</v>
      </c>
      <c r="S408" s="92" t="str">
        <f>IFERROR(#REF!,"")</f>
        <v/>
      </c>
    </row>
    <row r="409" spans="4:19">
      <c r="D409" s="93"/>
      <c r="E409" s="93"/>
      <c r="F409" s="93"/>
      <c r="G409" s="94"/>
      <c r="H409" s="93"/>
      <c r="I409" s="93"/>
      <c r="J409" s="117">
        <f t="shared" si="12"/>
        <v>0</v>
      </c>
      <c r="S409" s="92" t="str">
        <f>IFERROR(#REF!,"")</f>
        <v/>
      </c>
    </row>
    <row r="410" spans="4:19">
      <c r="D410" s="93"/>
      <c r="E410" s="93"/>
      <c r="F410" s="93"/>
      <c r="G410" s="94"/>
      <c r="H410" s="93"/>
      <c r="I410" s="93"/>
      <c r="J410" s="117">
        <f t="shared" si="12"/>
        <v>0</v>
      </c>
      <c r="S410" s="92" t="str">
        <f>IFERROR(#REF!,"")</f>
        <v/>
      </c>
    </row>
    <row r="411" spans="4:19">
      <c r="D411" s="93"/>
      <c r="E411" s="93"/>
      <c r="F411" s="93"/>
      <c r="G411" s="94"/>
      <c r="H411" s="93"/>
      <c r="I411" s="93"/>
      <c r="J411" s="117">
        <f t="shared" si="12"/>
        <v>0</v>
      </c>
      <c r="S411" s="92" t="str">
        <f>IFERROR(#REF!,"")</f>
        <v/>
      </c>
    </row>
    <row r="412" spans="4:19">
      <c r="D412" s="93"/>
      <c r="E412" s="93"/>
      <c r="F412" s="93"/>
      <c r="G412" s="94"/>
      <c r="H412" s="93"/>
      <c r="I412" s="93"/>
      <c r="J412" s="117">
        <f t="shared" si="12"/>
        <v>0</v>
      </c>
      <c r="S412" s="92" t="str">
        <f>IFERROR(#REF!,"")</f>
        <v/>
      </c>
    </row>
    <row r="413" spans="4:19">
      <c r="D413" s="93"/>
      <c r="E413" s="93"/>
      <c r="F413" s="93"/>
      <c r="G413" s="94"/>
      <c r="H413" s="93"/>
      <c r="I413" s="93"/>
      <c r="J413" s="117">
        <f t="shared" si="12"/>
        <v>0</v>
      </c>
      <c r="S413" s="92" t="str">
        <f>IFERROR(#REF!,"")</f>
        <v/>
      </c>
    </row>
    <row r="414" spans="4:19">
      <c r="D414" s="93"/>
      <c r="E414" s="93"/>
      <c r="F414" s="93"/>
      <c r="G414" s="94"/>
      <c r="H414" s="93"/>
      <c r="I414" s="93"/>
      <c r="J414" s="117">
        <f t="shared" si="12"/>
        <v>0</v>
      </c>
      <c r="S414" s="92" t="str">
        <f>IFERROR(#REF!,"")</f>
        <v/>
      </c>
    </row>
    <row r="415" spans="4:19">
      <c r="D415" s="93"/>
      <c r="E415" s="93"/>
      <c r="F415" s="93"/>
      <c r="G415" s="94"/>
      <c r="H415" s="93"/>
      <c r="I415" s="93"/>
      <c r="J415" s="117">
        <f t="shared" si="12"/>
        <v>0</v>
      </c>
      <c r="S415" s="92" t="str">
        <f>IFERROR(#REF!,"")</f>
        <v/>
      </c>
    </row>
    <row r="416" spans="4:19">
      <c r="D416" s="93"/>
      <c r="E416" s="93"/>
      <c r="F416" s="93"/>
      <c r="G416" s="94"/>
      <c r="H416" s="93"/>
      <c r="I416" s="93"/>
      <c r="J416" s="117">
        <f t="shared" si="12"/>
        <v>0</v>
      </c>
      <c r="S416" s="92" t="str">
        <f>IFERROR(#REF!,"")</f>
        <v/>
      </c>
    </row>
    <row r="417" spans="4:19">
      <c r="D417" s="93"/>
      <c r="E417" s="93"/>
      <c r="F417" s="93"/>
      <c r="G417" s="94"/>
      <c r="H417" s="93"/>
      <c r="I417" s="93"/>
      <c r="J417" s="117">
        <f t="shared" si="12"/>
        <v>0</v>
      </c>
      <c r="S417" s="92" t="str">
        <f>IFERROR(#REF!,"")</f>
        <v/>
      </c>
    </row>
    <row r="418" spans="4:19">
      <c r="D418" s="93"/>
      <c r="E418" s="93"/>
      <c r="F418" s="93"/>
      <c r="G418" s="94"/>
      <c r="H418" s="93"/>
      <c r="I418" s="93"/>
      <c r="J418" s="117">
        <f t="shared" si="12"/>
        <v>0</v>
      </c>
      <c r="S418" s="92" t="str">
        <f>IFERROR(#REF!,"")</f>
        <v/>
      </c>
    </row>
    <row r="419" spans="4:19">
      <c r="D419" s="93"/>
      <c r="E419" s="93"/>
      <c r="F419" s="93"/>
      <c r="G419" s="94"/>
      <c r="H419" s="93"/>
      <c r="I419" s="93"/>
      <c r="J419" s="117">
        <f t="shared" si="12"/>
        <v>0</v>
      </c>
      <c r="S419" s="92" t="str">
        <f>IFERROR(#REF!,"")</f>
        <v/>
      </c>
    </row>
    <row r="420" spans="4:19">
      <c r="D420" s="93"/>
      <c r="E420" s="93"/>
      <c r="F420" s="93"/>
      <c r="G420" s="94"/>
      <c r="H420" s="93"/>
      <c r="I420" s="93"/>
      <c r="J420" s="117">
        <f t="shared" ref="J420:J471" si="14">H420*I420</f>
        <v>0</v>
      </c>
      <c r="S420" s="92" t="str">
        <f>IFERROR(#REF!,"")</f>
        <v/>
      </c>
    </row>
    <row r="421" spans="4:19">
      <c r="D421" s="93"/>
      <c r="E421" s="93"/>
      <c r="F421" s="93"/>
      <c r="G421" s="94"/>
      <c r="H421" s="93"/>
      <c r="I421" s="93"/>
      <c r="J421" s="117">
        <f t="shared" si="14"/>
        <v>0</v>
      </c>
      <c r="S421" s="92" t="str">
        <f>IFERROR(#REF!,"")</f>
        <v/>
      </c>
    </row>
    <row r="422" spans="4:19">
      <c r="D422" s="93"/>
      <c r="E422" s="93"/>
      <c r="F422" s="93"/>
      <c r="G422" s="94"/>
      <c r="H422" s="93"/>
      <c r="I422" s="93"/>
      <c r="J422" s="117">
        <f t="shared" si="14"/>
        <v>0</v>
      </c>
      <c r="S422" s="92" t="str">
        <f>IFERROR(#REF!,"")</f>
        <v/>
      </c>
    </row>
    <row r="423" spans="4:19">
      <c r="D423" s="93"/>
      <c r="E423" s="93"/>
      <c r="F423" s="93"/>
      <c r="G423" s="94"/>
      <c r="H423" s="93"/>
      <c r="I423" s="93"/>
      <c r="J423" s="117">
        <f t="shared" si="14"/>
        <v>0</v>
      </c>
      <c r="S423" s="92" t="str">
        <f>IFERROR(#REF!,"")</f>
        <v/>
      </c>
    </row>
    <row r="424" spans="4:19">
      <c r="D424" s="93"/>
      <c r="E424" s="93"/>
      <c r="F424" s="93"/>
      <c r="G424" s="94"/>
      <c r="H424" s="93"/>
      <c r="I424" s="93"/>
      <c r="J424" s="117">
        <f t="shared" si="14"/>
        <v>0</v>
      </c>
      <c r="S424" s="92" t="str">
        <f>IFERROR(#REF!,"")</f>
        <v/>
      </c>
    </row>
    <row r="425" spans="4:19">
      <c r="D425" s="93"/>
      <c r="E425" s="93"/>
      <c r="F425" s="93"/>
      <c r="G425" s="94"/>
      <c r="H425" s="93"/>
      <c r="I425" s="93"/>
      <c r="J425" s="117">
        <f t="shared" si="14"/>
        <v>0</v>
      </c>
      <c r="S425" s="92" t="str">
        <f>IFERROR(#REF!,"")</f>
        <v/>
      </c>
    </row>
    <row r="426" spans="4:19">
      <c r="D426" s="93"/>
      <c r="E426" s="93"/>
      <c r="F426" s="93"/>
      <c r="G426" s="94"/>
      <c r="H426" s="93"/>
      <c r="I426" s="93"/>
      <c r="J426" s="117">
        <f t="shared" si="14"/>
        <v>0</v>
      </c>
      <c r="S426" s="92" t="str">
        <f>IFERROR(#REF!,"")</f>
        <v/>
      </c>
    </row>
    <row r="427" spans="4:19">
      <c r="D427" s="93"/>
      <c r="E427" s="93"/>
      <c r="F427" s="93"/>
      <c r="G427" s="94"/>
      <c r="H427" s="93"/>
      <c r="I427" s="93"/>
      <c r="J427" s="117">
        <f t="shared" si="14"/>
        <v>0</v>
      </c>
      <c r="S427" s="92" t="str">
        <f>IFERROR(#REF!,"")</f>
        <v/>
      </c>
    </row>
    <row r="428" spans="4:19">
      <c r="D428" s="93"/>
      <c r="E428" s="93"/>
      <c r="F428" s="93"/>
      <c r="G428" s="94"/>
      <c r="H428" s="93"/>
      <c r="I428" s="93"/>
      <c r="J428" s="117">
        <f t="shared" si="14"/>
        <v>0</v>
      </c>
      <c r="S428" s="92" t="str">
        <f>IFERROR(#REF!,"")</f>
        <v/>
      </c>
    </row>
    <row r="429" spans="4:19">
      <c r="D429" s="93"/>
      <c r="E429" s="93"/>
      <c r="F429" s="93"/>
      <c r="G429" s="94"/>
      <c r="H429" s="93"/>
      <c r="I429" s="93"/>
      <c r="J429" s="117">
        <f t="shared" si="14"/>
        <v>0</v>
      </c>
      <c r="S429" s="92" t="str">
        <f>IFERROR(#REF!,"")</f>
        <v/>
      </c>
    </row>
    <row r="430" spans="4:19">
      <c r="D430" s="93"/>
      <c r="E430" s="93"/>
      <c r="F430" s="93"/>
      <c r="G430" s="94"/>
      <c r="H430" s="93"/>
      <c r="I430" s="93"/>
      <c r="J430" s="117">
        <f t="shared" si="14"/>
        <v>0</v>
      </c>
      <c r="S430" s="92" t="str">
        <f>IFERROR(#REF!,"")</f>
        <v/>
      </c>
    </row>
    <row r="431" spans="4:19">
      <c r="D431" s="93"/>
      <c r="E431" s="93"/>
      <c r="F431" s="93"/>
      <c r="G431" s="94"/>
      <c r="H431" s="93"/>
      <c r="I431" s="93"/>
      <c r="J431" s="117">
        <f t="shared" si="14"/>
        <v>0</v>
      </c>
      <c r="S431" s="92" t="str">
        <f>IFERROR(#REF!,"")</f>
        <v/>
      </c>
    </row>
    <row r="432" spans="4:19">
      <c r="D432" s="93"/>
      <c r="E432" s="93"/>
      <c r="F432" s="93"/>
      <c r="G432" s="94"/>
      <c r="H432" s="93"/>
      <c r="I432" s="93"/>
      <c r="J432" s="117">
        <f t="shared" si="14"/>
        <v>0</v>
      </c>
      <c r="S432" s="92" t="str">
        <f>IFERROR(#REF!,"")</f>
        <v/>
      </c>
    </row>
    <row r="433" spans="4:19">
      <c r="D433" s="93"/>
      <c r="E433" s="93"/>
      <c r="F433" s="93"/>
      <c r="G433" s="94"/>
      <c r="H433" s="93"/>
      <c r="I433" s="93"/>
      <c r="J433" s="117">
        <f t="shared" si="14"/>
        <v>0</v>
      </c>
      <c r="S433" s="92" t="str">
        <f>IFERROR(#REF!,"")</f>
        <v/>
      </c>
    </row>
    <row r="434" spans="4:19">
      <c r="D434" s="93"/>
      <c r="E434" s="93"/>
      <c r="F434" s="93"/>
      <c r="G434" s="94"/>
      <c r="H434" s="93"/>
      <c r="I434" s="93"/>
      <c r="J434" s="117">
        <f t="shared" si="14"/>
        <v>0</v>
      </c>
      <c r="S434" s="92" t="str">
        <f>IFERROR(#REF!,"")</f>
        <v/>
      </c>
    </row>
    <row r="435" spans="4:19">
      <c r="D435" s="93"/>
      <c r="E435" s="93"/>
      <c r="F435" s="93"/>
      <c r="G435" s="94"/>
      <c r="H435" s="93"/>
      <c r="I435" s="93"/>
      <c r="J435" s="117">
        <f t="shared" si="14"/>
        <v>0</v>
      </c>
      <c r="S435" s="92" t="str">
        <f>IFERROR(#REF!,"")</f>
        <v/>
      </c>
    </row>
    <row r="436" spans="4:19">
      <c r="D436" s="93"/>
      <c r="E436" s="93"/>
      <c r="F436" s="93"/>
      <c r="G436" s="94"/>
      <c r="H436" s="93"/>
      <c r="I436" s="93"/>
      <c r="J436" s="117">
        <f t="shared" si="14"/>
        <v>0</v>
      </c>
      <c r="S436" s="92" t="str">
        <f>IFERROR(#REF!,"")</f>
        <v/>
      </c>
    </row>
    <row r="437" spans="4:19">
      <c r="D437" s="93"/>
      <c r="E437" s="93"/>
      <c r="F437" s="93"/>
      <c r="G437" s="94"/>
      <c r="H437" s="93"/>
      <c r="I437" s="93"/>
      <c r="J437" s="117">
        <f t="shared" si="14"/>
        <v>0</v>
      </c>
      <c r="S437" s="92" t="str">
        <f>IFERROR(#REF!,"")</f>
        <v/>
      </c>
    </row>
    <row r="438" spans="4:19">
      <c r="D438" s="93"/>
      <c r="E438" s="93"/>
      <c r="F438" s="93"/>
      <c r="G438" s="94"/>
      <c r="H438" s="93"/>
      <c r="I438" s="93"/>
      <c r="J438" s="117">
        <f t="shared" si="14"/>
        <v>0</v>
      </c>
      <c r="S438" s="92" t="str">
        <f>IFERROR(#REF!,"")</f>
        <v/>
      </c>
    </row>
    <row r="439" spans="4:19">
      <c r="D439" s="93"/>
      <c r="E439" s="93"/>
      <c r="F439" s="93"/>
      <c r="G439" s="94"/>
      <c r="H439" s="93"/>
      <c r="I439" s="93"/>
      <c r="J439" s="117">
        <f t="shared" si="14"/>
        <v>0</v>
      </c>
      <c r="S439" s="92" t="str">
        <f>IFERROR(#REF!,"")</f>
        <v/>
      </c>
    </row>
    <row r="440" spans="4:19">
      <c r="D440" s="93"/>
      <c r="E440" s="93"/>
      <c r="F440" s="93"/>
      <c r="G440" s="94"/>
      <c r="H440" s="93"/>
      <c r="I440" s="93"/>
      <c r="J440" s="117">
        <f t="shared" si="14"/>
        <v>0</v>
      </c>
      <c r="S440" s="92" t="str">
        <f>IFERROR(#REF!,"")</f>
        <v/>
      </c>
    </row>
    <row r="441" spans="4:19">
      <c r="D441" s="93"/>
      <c r="E441" s="93"/>
      <c r="F441" s="93"/>
      <c r="G441" s="94"/>
      <c r="H441" s="93"/>
      <c r="I441" s="93"/>
      <c r="J441" s="117">
        <f t="shared" si="14"/>
        <v>0</v>
      </c>
      <c r="S441" s="92" t="str">
        <f>IFERROR(#REF!,"")</f>
        <v/>
      </c>
    </row>
    <row r="442" spans="4:19">
      <c r="D442" s="93"/>
      <c r="E442" s="93"/>
      <c r="F442" s="93"/>
      <c r="G442" s="94"/>
      <c r="H442" s="93"/>
      <c r="I442" s="93"/>
      <c r="J442" s="117">
        <f t="shared" si="14"/>
        <v>0</v>
      </c>
      <c r="S442" s="92" t="str">
        <f>IFERROR(#REF!,"")</f>
        <v/>
      </c>
    </row>
    <row r="443" spans="4:19">
      <c r="D443" s="93"/>
      <c r="E443" s="93"/>
      <c r="F443" s="93"/>
      <c r="G443" s="94"/>
      <c r="H443" s="93"/>
      <c r="I443" s="93"/>
      <c r="J443" s="117">
        <f t="shared" si="14"/>
        <v>0</v>
      </c>
      <c r="S443" s="92" t="str">
        <f>IFERROR(#REF!,"")</f>
        <v/>
      </c>
    </row>
    <row r="444" spans="4:19">
      <c r="D444" s="93"/>
      <c r="E444" s="93"/>
      <c r="F444" s="93"/>
      <c r="G444" s="94"/>
      <c r="H444" s="93"/>
      <c r="I444" s="93"/>
      <c r="J444" s="117">
        <f t="shared" si="14"/>
        <v>0</v>
      </c>
      <c r="S444" s="92" t="str">
        <f>IFERROR(#REF!,"")</f>
        <v/>
      </c>
    </row>
    <row r="445" spans="4:19">
      <c r="D445" s="93"/>
      <c r="E445" s="93"/>
      <c r="F445" s="93"/>
      <c r="G445" s="94"/>
      <c r="H445" s="93"/>
      <c r="I445" s="93"/>
      <c r="J445" s="117">
        <f t="shared" si="14"/>
        <v>0</v>
      </c>
      <c r="S445" s="92" t="str">
        <f>IFERROR(#REF!,"")</f>
        <v/>
      </c>
    </row>
    <row r="446" spans="4:19">
      <c r="D446" s="93"/>
      <c r="E446" s="93"/>
      <c r="F446" s="93"/>
      <c r="G446" s="94"/>
      <c r="H446" s="93"/>
      <c r="I446" s="93"/>
      <c r="J446" s="117">
        <f t="shared" si="14"/>
        <v>0</v>
      </c>
      <c r="S446" s="92" t="str">
        <f>IFERROR(#REF!,"")</f>
        <v/>
      </c>
    </row>
    <row r="447" spans="4:19">
      <c r="D447" s="93"/>
      <c r="E447" s="93"/>
      <c r="F447" s="93"/>
      <c r="G447" s="94"/>
      <c r="H447" s="93"/>
      <c r="I447" s="93"/>
      <c r="J447" s="117">
        <f t="shared" si="14"/>
        <v>0</v>
      </c>
      <c r="S447" s="92" t="str">
        <f>IFERROR(#REF!,"")</f>
        <v/>
      </c>
    </row>
    <row r="448" spans="4:19">
      <c r="D448" s="93"/>
      <c r="E448" s="93"/>
      <c r="F448" s="93"/>
      <c r="G448" s="94"/>
      <c r="H448" s="93"/>
      <c r="I448" s="93"/>
      <c r="J448" s="117">
        <f t="shared" si="14"/>
        <v>0</v>
      </c>
      <c r="S448" s="92" t="str">
        <f>IFERROR(#REF!,"")</f>
        <v/>
      </c>
    </row>
    <row r="449" spans="4:19">
      <c r="D449" s="93"/>
      <c r="E449" s="93"/>
      <c r="F449" s="93"/>
      <c r="G449" s="94"/>
      <c r="H449" s="93"/>
      <c r="I449" s="93"/>
      <c r="J449" s="117">
        <f t="shared" si="14"/>
        <v>0</v>
      </c>
      <c r="S449" s="92" t="str">
        <f>IFERROR(#REF!,"")</f>
        <v/>
      </c>
    </row>
    <row r="450" spans="4:19">
      <c r="D450" s="93"/>
      <c r="E450" s="93"/>
      <c r="F450" s="93"/>
      <c r="G450" s="94"/>
      <c r="H450" s="93"/>
      <c r="I450" s="93"/>
      <c r="J450" s="117">
        <f t="shared" si="14"/>
        <v>0</v>
      </c>
      <c r="S450" s="92" t="str">
        <f>IFERROR(#REF!,"")</f>
        <v/>
      </c>
    </row>
    <row r="451" spans="4:19">
      <c r="D451" s="93"/>
      <c r="E451" s="93"/>
      <c r="F451" s="93"/>
      <c r="G451" s="94"/>
      <c r="H451" s="93"/>
      <c r="I451" s="93"/>
      <c r="J451" s="117">
        <f t="shared" si="14"/>
        <v>0</v>
      </c>
      <c r="S451" s="92" t="str">
        <f>IFERROR(#REF!,"")</f>
        <v/>
      </c>
    </row>
    <row r="452" spans="4:19">
      <c r="D452" s="93"/>
      <c r="E452" s="93"/>
      <c r="F452" s="93"/>
      <c r="G452" s="94"/>
      <c r="H452" s="93"/>
      <c r="I452" s="93"/>
      <c r="J452" s="117">
        <f t="shared" si="14"/>
        <v>0</v>
      </c>
      <c r="S452" s="92" t="str">
        <f>IFERROR(#REF!,"")</f>
        <v/>
      </c>
    </row>
    <row r="453" spans="4:19">
      <c r="D453" s="93"/>
      <c r="E453" s="93"/>
      <c r="F453" s="93"/>
      <c r="G453" s="94"/>
      <c r="H453" s="93"/>
      <c r="I453" s="93"/>
      <c r="J453" s="117">
        <f t="shared" si="14"/>
        <v>0</v>
      </c>
      <c r="S453" s="92" t="str">
        <f>IFERROR(#REF!,"")</f>
        <v/>
      </c>
    </row>
    <row r="454" spans="4:19">
      <c r="D454" s="93"/>
      <c r="E454" s="93"/>
      <c r="F454" s="93"/>
      <c r="G454" s="94"/>
      <c r="H454" s="93"/>
      <c r="I454" s="93"/>
      <c r="J454" s="117">
        <f t="shared" si="14"/>
        <v>0</v>
      </c>
      <c r="S454" s="92" t="str">
        <f>IFERROR(#REF!,"")</f>
        <v/>
      </c>
    </row>
    <row r="455" spans="4:19">
      <c r="D455" s="93"/>
      <c r="E455" s="93"/>
      <c r="F455" s="93"/>
      <c r="G455" s="94"/>
      <c r="H455" s="93"/>
      <c r="I455" s="93"/>
      <c r="J455" s="117">
        <f t="shared" si="14"/>
        <v>0</v>
      </c>
      <c r="S455" s="92" t="str">
        <f>IFERROR(#REF!,"")</f>
        <v/>
      </c>
    </row>
    <row r="456" spans="4:19">
      <c r="D456" s="93"/>
      <c r="E456" s="93"/>
      <c r="F456" s="93"/>
      <c r="G456" s="94"/>
      <c r="H456" s="93"/>
      <c r="I456" s="93"/>
      <c r="J456" s="117">
        <f t="shared" si="14"/>
        <v>0</v>
      </c>
      <c r="S456" s="92" t="str">
        <f>IFERROR(#REF!,"")</f>
        <v/>
      </c>
    </row>
    <row r="457" spans="4:19">
      <c r="D457" s="93"/>
      <c r="E457" s="93"/>
      <c r="F457" s="93"/>
      <c r="G457" s="94"/>
      <c r="H457" s="93"/>
      <c r="I457" s="93"/>
      <c r="J457" s="117">
        <f t="shared" si="14"/>
        <v>0</v>
      </c>
      <c r="S457" s="92" t="str">
        <f>IFERROR(#REF!,"")</f>
        <v/>
      </c>
    </row>
    <row r="458" spans="4:19">
      <c r="D458" s="93"/>
      <c r="E458" s="93"/>
      <c r="F458" s="93"/>
      <c r="G458" s="94"/>
      <c r="H458" s="93"/>
      <c r="I458" s="93"/>
      <c r="J458" s="117">
        <f t="shared" si="14"/>
        <v>0</v>
      </c>
      <c r="S458" s="92" t="str">
        <f>IFERROR(#REF!,"")</f>
        <v/>
      </c>
    </row>
    <row r="459" spans="4:19">
      <c r="D459" s="93"/>
      <c r="E459" s="93"/>
      <c r="F459" s="93"/>
      <c r="G459" s="94"/>
      <c r="H459" s="93"/>
      <c r="I459" s="93"/>
      <c r="J459" s="117">
        <f t="shared" si="14"/>
        <v>0</v>
      </c>
      <c r="S459" s="92" t="str">
        <f>IFERROR(#REF!,"")</f>
        <v/>
      </c>
    </row>
    <row r="460" spans="4:19">
      <c r="D460" s="93"/>
      <c r="E460" s="93"/>
      <c r="F460" s="93"/>
      <c r="G460" s="94"/>
      <c r="H460" s="93"/>
      <c r="I460" s="93"/>
      <c r="J460" s="117">
        <f t="shared" si="14"/>
        <v>0</v>
      </c>
      <c r="S460" s="92" t="str">
        <f>IFERROR(#REF!,"")</f>
        <v/>
      </c>
    </row>
    <row r="461" spans="4:19">
      <c r="D461" s="93"/>
      <c r="E461" s="93"/>
      <c r="F461" s="93"/>
      <c r="G461" s="94"/>
      <c r="H461" s="93"/>
      <c r="I461" s="93"/>
      <c r="J461" s="117">
        <f t="shared" si="14"/>
        <v>0</v>
      </c>
      <c r="S461" s="92" t="str">
        <f>IFERROR(#REF!,"")</f>
        <v/>
      </c>
    </row>
    <row r="462" spans="4:19">
      <c r="D462" s="93"/>
      <c r="E462" s="93"/>
      <c r="F462" s="93"/>
      <c r="G462" s="94"/>
      <c r="H462" s="93"/>
      <c r="I462" s="93"/>
      <c r="J462" s="117">
        <f t="shared" si="14"/>
        <v>0</v>
      </c>
      <c r="S462" s="92" t="str">
        <f>IFERROR(#REF!,"")</f>
        <v/>
      </c>
    </row>
    <row r="463" spans="4:19">
      <c r="D463" s="93"/>
      <c r="E463" s="93"/>
      <c r="F463" s="93"/>
      <c r="G463" s="94"/>
      <c r="H463" s="93"/>
      <c r="I463" s="93"/>
      <c r="J463" s="117">
        <f t="shared" si="14"/>
        <v>0</v>
      </c>
      <c r="S463" s="92" t="str">
        <f>IFERROR(#REF!,"")</f>
        <v/>
      </c>
    </row>
    <row r="464" spans="4:19">
      <c r="D464" s="93"/>
      <c r="E464" s="93"/>
      <c r="F464" s="93"/>
      <c r="G464" s="94"/>
      <c r="H464" s="93"/>
      <c r="I464" s="93"/>
      <c r="J464" s="117">
        <f t="shared" si="14"/>
        <v>0</v>
      </c>
      <c r="S464" s="92" t="str">
        <f>IFERROR(#REF!,"")</f>
        <v/>
      </c>
    </row>
    <row r="465" spans="4:19">
      <c r="D465" s="93"/>
      <c r="E465" s="93"/>
      <c r="F465" s="93"/>
      <c r="G465" s="94"/>
      <c r="H465" s="93"/>
      <c r="I465" s="93"/>
      <c r="J465" s="117">
        <f t="shared" si="14"/>
        <v>0</v>
      </c>
      <c r="S465" s="92" t="str">
        <f>IFERROR(#REF!,"")</f>
        <v/>
      </c>
    </row>
    <row r="466" spans="4:19">
      <c r="D466" s="93"/>
      <c r="E466" s="93"/>
      <c r="F466" s="93"/>
      <c r="G466" s="94"/>
      <c r="H466" s="93"/>
      <c r="I466" s="93"/>
      <c r="J466" s="117">
        <f t="shared" si="14"/>
        <v>0</v>
      </c>
      <c r="S466" s="92" t="str">
        <f>IFERROR(#REF!,"")</f>
        <v/>
      </c>
    </row>
    <row r="467" spans="4:19">
      <c r="D467" s="93"/>
      <c r="E467" s="93"/>
      <c r="F467" s="93"/>
      <c r="G467" s="94"/>
      <c r="H467" s="93"/>
      <c r="I467" s="93"/>
      <c r="J467" s="117">
        <f t="shared" si="14"/>
        <v>0</v>
      </c>
      <c r="S467" s="92" t="str">
        <f>IFERROR(#REF!,"")</f>
        <v/>
      </c>
    </row>
    <row r="468" spans="4:19">
      <c r="D468" s="93"/>
      <c r="E468" s="93"/>
      <c r="F468" s="93"/>
      <c r="G468" s="94"/>
      <c r="H468" s="93"/>
      <c r="I468" s="93"/>
      <c r="J468" s="117">
        <f t="shared" si="14"/>
        <v>0</v>
      </c>
      <c r="S468" s="92" t="str">
        <f>IFERROR(#REF!,"")</f>
        <v/>
      </c>
    </row>
    <row r="469" spans="4:19">
      <c r="D469" s="93"/>
      <c r="E469" s="93"/>
      <c r="F469" s="93"/>
      <c r="G469" s="94"/>
      <c r="H469" s="93"/>
      <c r="I469" s="93"/>
      <c r="J469" s="117">
        <f t="shared" si="14"/>
        <v>0</v>
      </c>
      <c r="S469" s="92" t="str">
        <f>IFERROR(#REF!,"")</f>
        <v/>
      </c>
    </row>
    <row r="470" spans="4:19">
      <c r="D470" s="93"/>
      <c r="E470" s="93"/>
      <c r="F470" s="93"/>
      <c r="G470" s="94"/>
      <c r="H470" s="93"/>
      <c r="I470" s="93"/>
      <c r="J470" s="117">
        <f t="shared" si="14"/>
        <v>0</v>
      </c>
      <c r="S470" s="92" t="str">
        <f>IFERROR(#REF!,"")</f>
        <v/>
      </c>
    </row>
    <row r="471" spans="4:19">
      <c r="D471" s="93"/>
      <c r="E471" s="93"/>
      <c r="F471" s="93"/>
      <c r="G471" s="94"/>
      <c r="H471" s="93"/>
      <c r="I471" s="93"/>
      <c r="J471" s="117">
        <f t="shared" si="14"/>
        <v>0</v>
      </c>
      <c r="S471" s="92" t="str">
        <f>IFERROR(#REF!,"")</f>
        <v/>
      </c>
    </row>
    <row r="472" spans="4:19">
      <c r="G472" s="58"/>
      <c r="S472" s="92" t="str">
        <f>IFERROR(#REF!,"")</f>
        <v/>
      </c>
    </row>
    <row r="473" spans="4:19">
      <c r="G473" s="58"/>
      <c r="S473" s="92" t="str">
        <f>IFERROR(#REF!,"")</f>
        <v/>
      </c>
    </row>
    <row r="474" spans="4:19">
      <c r="G474" s="58"/>
      <c r="S474" s="92">
        <f t="shared" ref="S474:S505" si="15">IFERROR(A401,"")</f>
        <v>0</v>
      </c>
    </row>
    <row r="475" spans="4:19">
      <c r="G475" s="58"/>
      <c r="S475" s="92">
        <f t="shared" si="15"/>
        <v>0</v>
      </c>
    </row>
    <row r="476" spans="4:19">
      <c r="G476" s="58"/>
      <c r="S476" s="92">
        <f t="shared" si="15"/>
        <v>0</v>
      </c>
    </row>
    <row r="477" spans="4:19">
      <c r="G477" s="58"/>
      <c r="S477" s="92">
        <f t="shared" si="15"/>
        <v>0</v>
      </c>
    </row>
    <row r="478" spans="4:19">
      <c r="G478" s="58"/>
      <c r="S478" s="92">
        <f t="shared" si="15"/>
        <v>0</v>
      </c>
    </row>
    <row r="479" spans="4:19">
      <c r="G479" s="58"/>
      <c r="S479" s="92">
        <f t="shared" si="15"/>
        <v>0</v>
      </c>
    </row>
    <row r="480" spans="4:19">
      <c r="G480" s="58"/>
      <c r="S480" s="92">
        <f t="shared" si="15"/>
        <v>0</v>
      </c>
    </row>
    <row r="481" spans="7:19">
      <c r="G481" s="58"/>
      <c r="S481" s="92">
        <f t="shared" si="15"/>
        <v>0</v>
      </c>
    </row>
    <row r="482" spans="7:19">
      <c r="G482" s="58"/>
      <c r="S482" s="92">
        <f t="shared" si="15"/>
        <v>0</v>
      </c>
    </row>
    <row r="483" spans="7:19">
      <c r="G483" s="58"/>
      <c r="S483" s="92">
        <f t="shared" si="15"/>
        <v>0</v>
      </c>
    </row>
    <row r="484" spans="7:19">
      <c r="G484" s="58"/>
      <c r="S484" s="92">
        <f t="shared" si="15"/>
        <v>0</v>
      </c>
    </row>
    <row r="485" spans="7:19">
      <c r="G485" s="58"/>
      <c r="S485" s="92">
        <f t="shared" si="15"/>
        <v>0</v>
      </c>
    </row>
    <row r="486" spans="7:19">
      <c r="G486" s="58"/>
      <c r="S486" s="92">
        <f t="shared" si="15"/>
        <v>0</v>
      </c>
    </row>
    <row r="487" spans="7:19">
      <c r="G487" s="58"/>
      <c r="S487" s="92">
        <f t="shared" si="15"/>
        <v>0</v>
      </c>
    </row>
    <row r="488" spans="7:19">
      <c r="G488" s="58"/>
      <c r="S488" s="92">
        <f t="shared" si="15"/>
        <v>0</v>
      </c>
    </row>
    <row r="489" spans="7:19">
      <c r="G489" s="58"/>
      <c r="S489" s="92">
        <f t="shared" si="15"/>
        <v>0</v>
      </c>
    </row>
    <row r="490" spans="7:19">
      <c r="G490" s="58"/>
      <c r="S490" s="92">
        <f t="shared" si="15"/>
        <v>0</v>
      </c>
    </row>
    <row r="491" spans="7:19">
      <c r="G491" s="58"/>
      <c r="S491" s="92">
        <f t="shared" si="15"/>
        <v>0</v>
      </c>
    </row>
    <row r="492" spans="7:19">
      <c r="G492" s="58"/>
      <c r="S492" s="92">
        <f t="shared" si="15"/>
        <v>0</v>
      </c>
    </row>
    <row r="493" spans="7:19">
      <c r="G493" s="58"/>
      <c r="S493" s="92">
        <f t="shared" si="15"/>
        <v>0</v>
      </c>
    </row>
    <row r="494" spans="7:19">
      <c r="G494" s="58"/>
      <c r="S494" s="92">
        <f t="shared" si="15"/>
        <v>0</v>
      </c>
    </row>
    <row r="495" spans="7:19">
      <c r="G495" s="58"/>
      <c r="S495" s="92">
        <f t="shared" si="15"/>
        <v>0</v>
      </c>
    </row>
    <row r="496" spans="7:19">
      <c r="G496" s="58"/>
      <c r="S496" s="92">
        <f t="shared" si="15"/>
        <v>0</v>
      </c>
    </row>
    <row r="497" spans="7:19">
      <c r="G497" s="58"/>
      <c r="S497" s="92">
        <f t="shared" si="15"/>
        <v>0</v>
      </c>
    </row>
    <row r="498" spans="7:19">
      <c r="G498" s="58"/>
      <c r="S498" s="92">
        <f t="shared" si="15"/>
        <v>0</v>
      </c>
    </row>
    <row r="499" spans="7:19">
      <c r="G499" s="58"/>
      <c r="S499" s="92">
        <f t="shared" si="15"/>
        <v>0</v>
      </c>
    </row>
    <row r="500" spans="7:19">
      <c r="G500" s="58"/>
      <c r="S500" s="92">
        <f t="shared" si="15"/>
        <v>0</v>
      </c>
    </row>
    <row r="501" spans="7:19">
      <c r="G501" s="58"/>
      <c r="S501" s="92">
        <f t="shared" si="15"/>
        <v>0</v>
      </c>
    </row>
    <row r="502" spans="7:19">
      <c r="G502" s="58"/>
      <c r="S502" s="92">
        <f t="shared" si="15"/>
        <v>0</v>
      </c>
    </row>
    <row r="503" spans="7:19">
      <c r="G503" s="58"/>
      <c r="S503" s="92">
        <f t="shared" si="15"/>
        <v>0</v>
      </c>
    </row>
    <row r="504" spans="7:19">
      <c r="G504" s="58"/>
      <c r="S504" s="92">
        <f t="shared" si="15"/>
        <v>0</v>
      </c>
    </row>
    <row r="505" spans="7:19">
      <c r="G505" s="58"/>
      <c r="S505" s="92">
        <f t="shared" si="15"/>
        <v>0</v>
      </c>
    </row>
    <row r="506" spans="7:19">
      <c r="G506" s="58"/>
      <c r="S506" s="92">
        <f t="shared" ref="S506:S522" si="16">IFERROR(A433,"")</f>
        <v>0</v>
      </c>
    </row>
    <row r="507" spans="7:19">
      <c r="G507" s="58"/>
      <c r="S507" s="92">
        <f t="shared" si="16"/>
        <v>0</v>
      </c>
    </row>
    <row r="508" spans="7:19">
      <c r="G508" s="58"/>
      <c r="S508" s="92">
        <f t="shared" si="16"/>
        <v>0</v>
      </c>
    </row>
    <row r="509" spans="7:19">
      <c r="G509" s="58"/>
      <c r="S509" s="92">
        <f t="shared" si="16"/>
        <v>0</v>
      </c>
    </row>
    <row r="510" spans="7:19">
      <c r="G510" s="58"/>
      <c r="S510" s="92">
        <f t="shared" si="16"/>
        <v>0</v>
      </c>
    </row>
    <row r="511" spans="7:19">
      <c r="G511" s="58"/>
      <c r="S511" s="92">
        <f t="shared" si="16"/>
        <v>0</v>
      </c>
    </row>
    <row r="512" spans="7:19">
      <c r="G512" s="58"/>
      <c r="S512" s="92">
        <f t="shared" si="16"/>
        <v>0</v>
      </c>
    </row>
    <row r="513" spans="7:19">
      <c r="G513" s="58"/>
      <c r="S513" s="92">
        <f t="shared" si="16"/>
        <v>0</v>
      </c>
    </row>
    <row r="514" spans="7:19">
      <c r="G514" s="58"/>
      <c r="S514" s="92">
        <f t="shared" si="16"/>
        <v>0</v>
      </c>
    </row>
    <row r="515" spans="7:19">
      <c r="G515" s="58"/>
      <c r="S515" s="92">
        <f t="shared" si="16"/>
        <v>0</v>
      </c>
    </row>
    <row r="516" spans="7:19">
      <c r="G516" s="58"/>
      <c r="S516" s="92">
        <f t="shared" si="16"/>
        <v>0</v>
      </c>
    </row>
    <row r="517" spans="7:19">
      <c r="G517" s="58"/>
      <c r="S517" s="92">
        <f t="shared" si="16"/>
        <v>0</v>
      </c>
    </row>
    <row r="518" spans="7:19">
      <c r="G518" s="58"/>
      <c r="S518" s="92">
        <f t="shared" si="16"/>
        <v>0</v>
      </c>
    </row>
    <row r="519" spans="7:19">
      <c r="G519" s="58"/>
      <c r="S519" s="92">
        <f t="shared" si="16"/>
        <v>0</v>
      </c>
    </row>
    <row r="520" spans="7:19">
      <c r="G520" s="58"/>
      <c r="S520" s="92">
        <f t="shared" si="16"/>
        <v>0</v>
      </c>
    </row>
    <row r="521" spans="7:19">
      <c r="G521" s="58"/>
      <c r="S521" s="92">
        <f t="shared" si="16"/>
        <v>0</v>
      </c>
    </row>
    <row r="522" spans="7:19">
      <c r="G522" s="58"/>
      <c r="S522" s="92">
        <f t="shared" si="16"/>
        <v>0</v>
      </c>
    </row>
    <row r="523" spans="7:19">
      <c r="G523" s="58"/>
      <c r="S523" s="92">
        <f t="shared" ref="S523:S586" si="17">IFERROR(A450,"")</f>
        <v>0</v>
      </c>
    </row>
    <row r="524" spans="7:19">
      <c r="G524" s="58"/>
      <c r="S524" s="92">
        <f t="shared" si="17"/>
        <v>0</v>
      </c>
    </row>
    <row r="525" spans="7:19">
      <c r="G525" s="58"/>
      <c r="S525" s="92">
        <f t="shared" si="17"/>
        <v>0</v>
      </c>
    </row>
    <row r="526" spans="7:19">
      <c r="G526" s="58"/>
      <c r="S526" s="92">
        <f t="shared" si="17"/>
        <v>0</v>
      </c>
    </row>
    <row r="527" spans="7:19">
      <c r="G527" s="58"/>
      <c r="S527" s="92">
        <f t="shared" si="17"/>
        <v>0</v>
      </c>
    </row>
    <row r="528" spans="7:19">
      <c r="G528" s="58"/>
      <c r="S528" s="92">
        <f t="shared" si="17"/>
        <v>0</v>
      </c>
    </row>
    <row r="529" spans="7:19">
      <c r="G529" s="58"/>
      <c r="S529" s="92">
        <f t="shared" si="17"/>
        <v>0</v>
      </c>
    </row>
    <row r="530" spans="7:19">
      <c r="G530" s="58"/>
      <c r="S530" s="92">
        <f t="shared" si="17"/>
        <v>0</v>
      </c>
    </row>
    <row r="531" spans="7:19">
      <c r="G531" s="58"/>
      <c r="S531" s="92">
        <f t="shared" si="17"/>
        <v>0</v>
      </c>
    </row>
    <row r="532" spans="7:19">
      <c r="G532" s="58"/>
      <c r="S532" s="92">
        <f t="shared" si="17"/>
        <v>0</v>
      </c>
    </row>
    <row r="533" spans="7:19">
      <c r="G533" s="58"/>
      <c r="S533" s="92">
        <f t="shared" si="17"/>
        <v>0</v>
      </c>
    </row>
    <row r="534" spans="7:19">
      <c r="G534" s="58"/>
      <c r="S534" s="92">
        <f t="shared" si="17"/>
        <v>0</v>
      </c>
    </row>
    <row r="535" spans="7:19">
      <c r="G535" s="58"/>
      <c r="S535" s="92">
        <f t="shared" si="17"/>
        <v>0</v>
      </c>
    </row>
    <row r="536" spans="7:19">
      <c r="G536" s="58"/>
      <c r="S536" s="92">
        <f t="shared" si="17"/>
        <v>0</v>
      </c>
    </row>
    <row r="537" spans="7:19">
      <c r="G537" s="58"/>
      <c r="S537" s="92">
        <f t="shared" si="17"/>
        <v>0</v>
      </c>
    </row>
    <row r="538" spans="7:19">
      <c r="G538" s="58"/>
      <c r="S538" s="92">
        <f t="shared" si="17"/>
        <v>0</v>
      </c>
    </row>
    <row r="539" spans="7:19">
      <c r="G539" s="58"/>
      <c r="S539" s="92">
        <f t="shared" si="17"/>
        <v>0</v>
      </c>
    </row>
    <row r="540" spans="7:19">
      <c r="G540" s="58"/>
      <c r="S540" s="92">
        <f t="shared" si="17"/>
        <v>0</v>
      </c>
    </row>
    <row r="541" spans="7:19">
      <c r="G541" s="58"/>
      <c r="S541" s="92">
        <f t="shared" si="17"/>
        <v>0</v>
      </c>
    </row>
    <row r="542" spans="7:19">
      <c r="G542" s="58"/>
      <c r="S542" s="92">
        <f t="shared" si="17"/>
        <v>0</v>
      </c>
    </row>
    <row r="543" spans="7:19">
      <c r="G543" s="58"/>
      <c r="S543" s="92">
        <f t="shared" si="17"/>
        <v>0</v>
      </c>
    </row>
    <row r="544" spans="7:19">
      <c r="G544" s="58"/>
      <c r="S544" s="92">
        <f t="shared" si="17"/>
        <v>0</v>
      </c>
    </row>
    <row r="545" spans="7:19">
      <c r="G545" s="58"/>
      <c r="S545" s="92">
        <f t="shared" si="17"/>
        <v>0</v>
      </c>
    </row>
    <row r="546" spans="7:19">
      <c r="G546" s="58"/>
      <c r="S546" s="92">
        <f t="shared" si="17"/>
        <v>0</v>
      </c>
    </row>
    <row r="547" spans="7:19">
      <c r="G547" s="58"/>
      <c r="S547" s="92">
        <f t="shared" si="17"/>
        <v>0</v>
      </c>
    </row>
    <row r="548" spans="7:19">
      <c r="G548" s="58"/>
      <c r="S548" s="92">
        <f t="shared" si="17"/>
        <v>0</v>
      </c>
    </row>
    <row r="549" spans="7:19">
      <c r="G549" s="58"/>
      <c r="S549" s="92">
        <f t="shared" si="17"/>
        <v>0</v>
      </c>
    </row>
    <row r="550" spans="7:19">
      <c r="G550" s="58"/>
      <c r="S550" s="92">
        <f t="shared" si="17"/>
        <v>0</v>
      </c>
    </row>
    <row r="551" spans="7:19">
      <c r="G551" s="58"/>
      <c r="S551" s="92">
        <f t="shared" si="17"/>
        <v>0</v>
      </c>
    </row>
    <row r="552" spans="7:19">
      <c r="G552" s="58"/>
      <c r="S552" s="92">
        <f t="shared" si="17"/>
        <v>0</v>
      </c>
    </row>
    <row r="553" spans="7:19">
      <c r="G553" s="58"/>
      <c r="S553" s="92">
        <f t="shared" si="17"/>
        <v>0</v>
      </c>
    </row>
    <row r="554" spans="7:19">
      <c r="G554" s="58"/>
      <c r="S554" s="92">
        <f t="shared" si="17"/>
        <v>0</v>
      </c>
    </row>
    <row r="555" spans="7:19">
      <c r="G555" s="58"/>
      <c r="S555" s="92">
        <f t="shared" si="17"/>
        <v>0</v>
      </c>
    </row>
    <row r="556" spans="7:19">
      <c r="G556" s="58"/>
      <c r="S556" s="92">
        <f t="shared" si="17"/>
        <v>0</v>
      </c>
    </row>
    <row r="557" spans="7:19">
      <c r="G557" s="58"/>
      <c r="S557" s="92">
        <f t="shared" si="17"/>
        <v>0</v>
      </c>
    </row>
    <row r="558" spans="7:19">
      <c r="G558" s="58"/>
      <c r="S558" s="92">
        <f t="shared" si="17"/>
        <v>0</v>
      </c>
    </row>
    <row r="559" spans="7:19">
      <c r="G559" s="58"/>
      <c r="S559" s="92">
        <f t="shared" si="17"/>
        <v>0</v>
      </c>
    </row>
    <row r="560" spans="7:19">
      <c r="G560" s="58"/>
      <c r="S560" s="92">
        <f t="shared" si="17"/>
        <v>0</v>
      </c>
    </row>
    <row r="561" spans="7:19">
      <c r="G561" s="58"/>
      <c r="S561" s="92">
        <f t="shared" si="17"/>
        <v>0</v>
      </c>
    </row>
    <row r="562" spans="7:19">
      <c r="G562" s="58"/>
      <c r="S562" s="92">
        <f t="shared" si="17"/>
        <v>0</v>
      </c>
    </row>
    <row r="563" spans="7:19">
      <c r="G563" s="58"/>
      <c r="S563" s="92">
        <f t="shared" si="17"/>
        <v>0</v>
      </c>
    </row>
    <row r="564" spans="7:19">
      <c r="G564" s="58"/>
      <c r="S564" s="92">
        <f t="shared" si="17"/>
        <v>0</v>
      </c>
    </row>
    <row r="565" spans="7:19">
      <c r="G565" s="58"/>
      <c r="S565" s="92">
        <f t="shared" si="17"/>
        <v>0</v>
      </c>
    </row>
    <row r="566" spans="7:19">
      <c r="G566" s="58"/>
      <c r="S566" s="92">
        <f t="shared" si="17"/>
        <v>0</v>
      </c>
    </row>
    <row r="567" spans="7:19">
      <c r="G567" s="58"/>
      <c r="S567" s="92">
        <f t="shared" si="17"/>
        <v>0</v>
      </c>
    </row>
    <row r="568" spans="7:19">
      <c r="G568" s="58"/>
      <c r="S568" s="92">
        <f t="shared" si="17"/>
        <v>0</v>
      </c>
    </row>
    <row r="569" spans="7:19">
      <c r="G569" s="58"/>
      <c r="S569" s="92">
        <f t="shared" si="17"/>
        <v>0</v>
      </c>
    </row>
    <row r="570" spans="7:19">
      <c r="G570" s="58"/>
      <c r="S570" s="92">
        <f t="shared" si="17"/>
        <v>0</v>
      </c>
    </row>
    <row r="571" spans="7:19">
      <c r="G571" s="58"/>
      <c r="S571" s="92">
        <f t="shared" si="17"/>
        <v>0</v>
      </c>
    </row>
    <row r="572" spans="7:19">
      <c r="G572" s="58"/>
      <c r="S572" s="92">
        <f t="shared" si="17"/>
        <v>0</v>
      </c>
    </row>
    <row r="573" spans="7:19">
      <c r="G573" s="58"/>
      <c r="S573" s="92">
        <f t="shared" si="17"/>
        <v>0</v>
      </c>
    </row>
    <row r="574" spans="7:19">
      <c r="G574" s="58"/>
      <c r="S574" s="92">
        <f t="shared" si="17"/>
        <v>0</v>
      </c>
    </row>
    <row r="575" spans="7:19">
      <c r="G575" s="58"/>
      <c r="S575" s="92">
        <f t="shared" si="17"/>
        <v>0</v>
      </c>
    </row>
    <row r="576" spans="7:19">
      <c r="G576" s="58"/>
      <c r="S576" s="92">
        <f t="shared" si="17"/>
        <v>0</v>
      </c>
    </row>
    <row r="577" spans="7:19">
      <c r="G577" s="58"/>
      <c r="S577" s="92">
        <f t="shared" si="17"/>
        <v>0</v>
      </c>
    </row>
    <row r="578" spans="7:19">
      <c r="G578" s="58"/>
      <c r="S578" s="92">
        <f t="shared" si="17"/>
        <v>0</v>
      </c>
    </row>
    <row r="579" spans="7:19">
      <c r="G579" s="58"/>
      <c r="S579" s="92">
        <f t="shared" si="17"/>
        <v>0</v>
      </c>
    </row>
    <row r="580" spans="7:19">
      <c r="G580" s="58"/>
      <c r="S580" s="92">
        <f t="shared" si="17"/>
        <v>0</v>
      </c>
    </row>
    <row r="581" spans="7:19">
      <c r="G581" s="58"/>
      <c r="S581" s="92">
        <f t="shared" si="17"/>
        <v>0</v>
      </c>
    </row>
    <row r="582" spans="7:19">
      <c r="G582" s="58"/>
      <c r="S582" s="92">
        <f t="shared" si="17"/>
        <v>0</v>
      </c>
    </row>
    <row r="583" spans="7:19">
      <c r="G583" s="58"/>
      <c r="S583" s="92">
        <f t="shared" si="17"/>
        <v>0</v>
      </c>
    </row>
    <row r="584" spans="7:19">
      <c r="G584" s="58"/>
      <c r="S584" s="92">
        <f t="shared" si="17"/>
        <v>0</v>
      </c>
    </row>
    <row r="585" spans="7:19">
      <c r="G585" s="58"/>
      <c r="S585" s="92">
        <f t="shared" si="17"/>
        <v>0</v>
      </c>
    </row>
    <row r="586" spans="7:19">
      <c r="G586" s="58"/>
      <c r="S586" s="92">
        <f t="shared" si="17"/>
        <v>0</v>
      </c>
    </row>
    <row r="587" spans="7:19">
      <c r="G587" s="58"/>
      <c r="S587" s="92">
        <f t="shared" ref="S587:S650" si="18">IFERROR(A514,"")</f>
        <v>0</v>
      </c>
    </row>
    <row r="588" spans="7:19">
      <c r="G588" s="58"/>
      <c r="S588" s="92">
        <f t="shared" si="18"/>
        <v>0</v>
      </c>
    </row>
    <row r="589" spans="7:19">
      <c r="G589" s="58"/>
      <c r="S589" s="92">
        <f t="shared" si="18"/>
        <v>0</v>
      </c>
    </row>
    <row r="590" spans="7:19">
      <c r="G590" s="58"/>
      <c r="S590" s="92">
        <f t="shared" si="18"/>
        <v>0</v>
      </c>
    </row>
    <row r="591" spans="7:19">
      <c r="G591" s="58"/>
      <c r="S591" s="92">
        <f t="shared" si="18"/>
        <v>0</v>
      </c>
    </row>
    <row r="592" spans="7:19">
      <c r="G592" s="58"/>
      <c r="S592" s="92">
        <f t="shared" si="18"/>
        <v>0</v>
      </c>
    </row>
    <row r="593" spans="7:19">
      <c r="G593" s="58"/>
      <c r="S593" s="92">
        <f t="shared" si="18"/>
        <v>0</v>
      </c>
    </row>
    <row r="594" spans="7:19">
      <c r="G594" s="58"/>
      <c r="S594" s="92">
        <f t="shared" si="18"/>
        <v>0</v>
      </c>
    </row>
    <row r="595" spans="7:19">
      <c r="G595" s="58"/>
      <c r="S595" s="92">
        <f t="shared" si="18"/>
        <v>0</v>
      </c>
    </row>
    <row r="596" spans="7:19">
      <c r="G596" s="58"/>
      <c r="S596" s="92">
        <f t="shared" si="18"/>
        <v>0</v>
      </c>
    </row>
    <row r="597" spans="7:19">
      <c r="G597" s="58"/>
      <c r="S597" s="92">
        <f t="shared" si="18"/>
        <v>0</v>
      </c>
    </row>
    <row r="598" spans="7:19">
      <c r="G598" s="58"/>
      <c r="S598" s="92">
        <f t="shared" si="18"/>
        <v>0</v>
      </c>
    </row>
    <row r="599" spans="7:19">
      <c r="G599" s="58"/>
      <c r="S599" s="92">
        <f t="shared" si="18"/>
        <v>0</v>
      </c>
    </row>
    <row r="600" spans="7:19">
      <c r="G600" s="58"/>
      <c r="S600" s="92">
        <f t="shared" si="18"/>
        <v>0</v>
      </c>
    </row>
    <row r="601" spans="7:19">
      <c r="G601" s="58"/>
      <c r="S601" s="92">
        <f t="shared" si="18"/>
        <v>0</v>
      </c>
    </row>
    <row r="602" spans="7:19">
      <c r="G602" s="58"/>
      <c r="S602" s="92">
        <f t="shared" si="18"/>
        <v>0</v>
      </c>
    </row>
    <row r="603" spans="7:19">
      <c r="G603" s="58"/>
      <c r="S603" s="92">
        <f t="shared" si="18"/>
        <v>0</v>
      </c>
    </row>
    <row r="604" spans="7:19">
      <c r="G604" s="58"/>
      <c r="S604" s="92">
        <f t="shared" si="18"/>
        <v>0</v>
      </c>
    </row>
    <row r="605" spans="7:19">
      <c r="G605" s="58"/>
      <c r="S605" s="92">
        <f t="shared" si="18"/>
        <v>0</v>
      </c>
    </row>
    <row r="606" spans="7:19">
      <c r="G606" s="58"/>
      <c r="S606" s="92">
        <f t="shared" si="18"/>
        <v>0</v>
      </c>
    </row>
    <row r="607" spans="7:19">
      <c r="G607" s="58"/>
      <c r="S607" s="92">
        <f t="shared" si="18"/>
        <v>0</v>
      </c>
    </row>
    <row r="608" spans="7:19">
      <c r="G608" s="58"/>
      <c r="S608" s="92">
        <f t="shared" si="18"/>
        <v>0</v>
      </c>
    </row>
    <row r="609" spans="7:19">
      <c r="G609" s="58"/>
      <c r="S609" s="92">
        <f t="shared" si="18"/>
        <v>0</v>
      </c>
    </row>
    <row r="610" spans="7:19">
      <c r="G610" s="58"/>
      <c r="S610" s="92">
        <f t="shared" si="18"/>
        <v>0</v>
      </c>
    </row>
    <row r="611" spans="7:19">
      <c r="G611" s="58"/>
      <c r="S611" s="92">
        <f t="shared" si="18"/>
        <v>0</v>
      </c>
    </row>
    <row r="612" spans="7:19">
      <c r="G612" s="58"/>
      <c r="S612" s="92">
        <f t="shared" si="18"/>
        <v>0</v>
      </c>
    </row>
    <row r="613" spans="7:19">
      <c r="G613" s="58"/>
      <c r="S613" s="92">
        <f t="shared" si="18"/>
        <v>0</v>
      </c>
    </row>
    <row r="614" spans="7:19">
      <c r="G614" s="58"/>
      <c r="S614" s="92">
        <f t="shared" si="18"/>
        <v>0</v>
      </c>
    </row>
    <row r="615" spans="7:19">
      <c r="G615" s="58"/>
      <c r="S615" s="92">
        <f t="shared" si="18"/>
        <v>0</v>
      </c>
    </row>
    <row r="616" spans="7:19">
      <c r="G616" s="58"/>
      <c r="S616" s="92">
        <f t="shared" si="18"/>
        <v>0</v>
      </c>
    </row>
    <row r="617" spans="7:19">
      <c r="G617" s="58"/>
      <c r="S617" s="92">
        <f t="shared" si="18"/>
        <v>0</v>
      </c>
    </row>
    <row r="618" spans="7:19">
      <c r="G618" s="58"/>
      <c r="S618" s="92">
        <f t="shared" si="18"/>
        <v>0</v>
      </c>
    </row>
    <row r="619" spans="7:19">
      <c r="G619" s="58"/>
      <c r="S619" s="92">
        <f t="shared" si="18"/>
        <v>0</v>
      </c>
    </row>
    <row r="620" spans="7:19">
      <c r="G620" s="58"/>
      <c r="S620" s="92">
        <f t="shared" si="18"/>
        <v>0</v>
      </c>
    </row>
    <row r="621" spans="7:19">
      <c r="G621" s="58"/>
      <c r="S621" s="92">
        <f t="shared" si="18"/>
        <v>0</v>
      </c>
    </row>
    <row r="622" spans="7:19">
      <c r="G622" s="58"/>
      <c r="S622" s="92">
        <f t="shared" si="18"/>
        <v>0</v>
      </c>
    </row>
    <row r="623" spans="7:19">
      <c r="G623" s="58"/>
      <c r="S623" s="92">
        <f t="shared" si="18"/>
        <v>0</v>
      </c>
    </row>
    <row r="624" spans="7:19">
      <c r="G624" s="58"/>
      <c r="S624" s="92">
        <f t="shared" si="18"/>
        <v>0</v>
      </c>
    </row>
    <row r="625" spans="7:19">
      <c r="G625" s="58"/>
      <c r="S625" s="92">
        <f t="shared" si="18"/>
        <v>0</v>
      </c>
    </row>
    <row r="626" spans="7:19">
      <c r="G626" s="58"/>
      <c r="S626" s="92">
        <f t="shared" si="18"/>
        <v>0</v>
      </c>
    </row>
    <row r="627" spans="7:19">
      <c r="G627" s="58"/>
      <c r="S627" s="92">
        <f t="shared" si="18"/>
        <v>0</v>
      </c>
    </row>
    <row r="628" spans="7:19">
      <c r="G628" s="58"/>
      <c r="S628" s="92">
        <f t="shared" si="18"/>
        <v>0</v>
      </c>
    </row>
    <row r="629" spans="7:19">
      <c r="G629" s="58"/>
      <c r="S629" s="92">
        <f t="shared" si="18"/>
        <v>0</v>
      </c>
    </row>
    <row r="630" spans="7:19">
      <c r="G630" s="58"/>
      <c r="S630" s="92">
        <f t="shared" si="18"/>
        <v>0</v>
      </c>
    </row>
    <row r="631" spans="7:19">
      <c r="G631" s="58"/>
      <c r="S631" s="92">
        <f t="shared" si="18"/>
        <v>0</v>
      </c>
    </row>
    <row r="632" spans="7:19">
      <c r="G632" s="58"/>
      <c r="S632" s="92">
        <f t="shared" si="18"/>
        <v>0</v>
      </c>
    </row>
    <row r="633" spans="7:19">
      <c r="G633" s="58"/>
      <c r="S633" s="92">
        <f t="shared" si="18"/>
        <v>0</v>
      </c>
    </row>
    <row r="634" spans="7:19">
      <c r="G634" s="58"/>
      <c r="S634" s="92">
        <f t="shared" si="18"/>
        <v>0</v>
      </c>
    </row>
    <row r="635" spans="7:19">
      <c r="G635" s="58"/>
      <c r="S635" s="92">
        <f t="shared" si="18"/>
        <v>0</v>
      </c>
    </row>
    <row r="636" spans="7:19">
      <c r="G636" s="58"/>
      <c r="S636" s="92">
        <f t="shared" si="18"/>
        <v>0</v>
      </c>
    </row>
    <row r="637" spans="7:19">
      <c r="G637" s="58"/>
      <c r="S637" s="92">
        <f t="shared" si="18"/>
        <v>0</v>
      </c>
    </row>
    <row r="638" spans="7:19">
      <c r="G638" s="58"/>
      <c r="S638" s="92">
        <f t="shared" si="18"/>
        <v>0</v>
      </c>
    </row>
    <row r="639" spans="7:19">
      <c r="G639" s="58"/>
      <c r="S639" s="92">
        <f t="shared" si="18"/>
        <v>0</v>
      </c>
    </row>
    <row r="640" spans="7:19">
      <c r="G640" s="58"/>
      <c r="S640" s="92">
        <f t="shared" si="18"/>
        <v>0</v>
      </c>
    </row>
    <row r="641" spans="7:19">
      <c r="G641" s="58"/>
      <c r="S641" s="92">
        <f t="shared" si="18"/>
        <v>0</v>
      </c>
    </row>
    <row r="642" spans="7:19">
      <c r="G642" s="58"/>
      <c r="S642" s="92">
        <f t="shared" si="18"/>
        <v>0</v>
      </c>
    </row>
    <row r="643" spans="7:19">
      <c r="G643" s="58"/>
      <c r="S643" s="92">
        <f t="shared" si="18"/>
        <v>0</v>
      </c>
    </row>
    <row r="644" spans="7:19">
      <c r="G644" s="58"/>
      <c r="S644" s="92">
        <f t="shared" si="18"/>
        <v>0</v>
      </c>
    </row>
    <row r="645" spans="7:19">
      <c r="G645" s="58"/>
      <c r="S645" s="92">
        <f t="shared" si="18"/>
        <v>0</v>
      </c>
    </row>
    <row r="646" spans="7:19">
      <c r="G646" s="58"/>
      <c r="S646" s="92">
        <f t="shared" si="18"/>
        <v>0</v>
      </c>
    </row>
    <row r="647" spans="7:19">
      <c r="G647" s="58"/>
      <c r="S647" s="92">
        <f t="shared" si="18"/>
        <v>0</v>
      </c>
    </row>
    <row r="648" spans="7:19">
      <c r="G648" s="58"/>
      <c r="S648" s="92">
        <f t="shared" si="18"/>
        <v>0</v>
      </c>
    </row>
    <row r="649" spans="7:19">
      <c r="G649" s="58"/>
      <c r="S649" s="92">
        <f t="shared" si="18"/>
        <v>0</v>
      </c>
    </row>
    <row r="650" spans="7:19">
      <c r="G650" s="58"/>
      <c r="S650" s="92">
        <f t="shared" si="18"/>
        <v>0</v>
      </c>
    </row>
    <row r="651" spans="7:19">
      <c r="G651" s="58"/>
      <c r="S651" s="92">
        <f t="shared" ref="S651:S714" si="19">IFERROR(A578,"")</f>
        <v>0</v>
      </c>
    </row>
    <row r="652" spans="7:19">
      <c r="G652" s="58"/>
      <c r="S652" s="92">
        <f t="shared" si="19"/>
        <v>0</v>
      </c>
    </row>
    <row r="653" spans="7:19">
      <c r="G653" s="58"/>
      <c r="S653" s="92">
        <f t="shared" si="19"/>
        <v>0</v>
      </c>
    </row>
    <row r="654" spans="7:19">
      <c r="G654" s="58"/>
      <c r="S654" s="92">
        <f t="shared" si="19"/>
        <v>0</v>
      </c>
    </row>
    <row r="655" spans="7:19">
      <c r="G655" s="58"/>
      <c r="S655" s="92">
        <f t="shared" si="19"/>
        <v>0</v>
      </c>
    </row>
    <row r="656" spans="7:19">
      <c r="G656" s="58"/>
      <c r="S656" s="92">
        <f t="shared" si="19"/>
        <v>0</v>
      </c>
    </row>
    <row r="657" spans="7:19">
      <c r="G657" s="58"/>
      <c r="S657" s="92">
        <f t="shared" si="19"/>
        <v>0</v>
      </c>
    </row>
    <row r="658" spans="7:19">
      <c r="G658" s="58"/>
      <c r="S658" s="92">
        <f t="shared" si="19"/>
        <v>0</v>
      </c>
    </row>
    <row r="659" spans="7:19">
      <c r="G659" s="58"/>
      <c r="S659" s="92">
        <f t="shared" si="19"/>
        <v>0</v>
      </c>
    </row>
    <row r="660" spans="7:19">
      <c r="G660" s="58"/>
      <c r="S660" s="92">
        <f t="shared" si="19"/>
        <v>0</v>
      </c>
    </row>
    <row r="661" spans="7:19">
      <c r="G661" s="58"/>
      <c r="S661" s="92">
        <f t="shared" si="19"/>
        <v>0</v>
      </c>
    </row>
    <row r="662" spans="7:19">
      <c r="G662" s="58"/>
      <c r="S662" s="92">
        <f t="shared" si="19"/>
        <v>0</v>
      </c>
    </row>
    <row r="663" spans="7:19">
      <c r="G663" s="58"/>
      <c r="S663" s="92">
        <f t="shared" si="19"/>
        <v>0</v>
      </c>
    </row>
    <row r="664" spans="7:19">
      <c r="G664" s="58"/>
      <c r="S664" s="92">
        <f t="shared" si="19"/>
        <v>0</v>
      </c>
    </row>
    <row r="665" spans="7:19">
      <c r="G665" s="58"/>
      <c r="S665" s="92">
        <f t="shared" si="19"/>
        <v>0</v>
      </c>
    </row>
    <row r="666" spans="7:19">
      <c r="G666" s="58"/>
      <c r="S666" s="92">
        <f t="shared" si="19"/>
        <v>0</v>
      </c>
    </row>
    <row r="667" spans="7:19">
      <c r="G667" s="58"/>
      <c r="S667" s="92">
        <f t="shared" si="19"/>
        <v>0</v>
      </c>
    </row>
    <row r="668" spans="7:19">
      <c r="G668" s="58"/>
      <c r="S668" s="92">
        <f t="shared" si="19"/>
        <v>0</v>
      </c>
    </row>
    <row r="669" spans="7:19">
      <c r="G669" s="58"/>
      <c r="S669" s="92">
        <f t="shared" si="19"/>
        <v>0</v>
      </c>
    </row>
    <row r="670" spans="7:19">
      <c r="G670" s="58"/>
      <c r="S670" s="92">
        <f t="shared" si="19"/>
        <v>0</v>
      </c>
    </row>
    <row r="671" spans="7:19">
      <c r="G671" s="58"/>
      <c r="S671" s="92">
        <f t="shared" si="19"/>
        <v>0</v>
      </c>
    </row>
    <row r="672" spans="7:19">
      <c r="G672" s="58"/>
      <c r="S672" s="92">
        <f t="shared" si="19"/>
        <v>0</v>
      </c>
    </row>
    <row r="673" spans="7:19">
      <c r="G673" s="58"/>
      <c r="S673" s="92">
        <f t="shared" si="19"/>
        <v>0</v>
      </c>
    </row>
    <row r="674" spans="7:19">
      <c r="G674" s="58"/>
      <c r="S674" s="92">
        <f t="shared" si="19"/>
        <v>0</v>
      </c>
    </row>
    <row r="675" spans="7:19">
      <c r="G675" s="58"/>
      <c r="S675" s="92">
        <f t="shared" si="19"/>
        <v>0</v>
      </c>
    </row>
    <row r="676" spans="7:19">
      <c r="G676" s="58"/>
      <c r="S676" s="92">
        <f t="shared" si="19"/>
        <v>0</v>
      </c>
    </row>
    <row r="677" spans="7:19">
      <c r="G677" s="58"/>
      <c r="S677" s="92">
        <f t="shared" si="19"/>
        <v>0</v>
      </c>
    </row>
    <row r="678" spans="7:19">
      <c r="G678" s="58"/>
      <c r="S678" s="92">
        <f t="shared" si="19"/>
        <v>0</v>
      </c>
    </row>
    <row r="679" spans="7:19">
      <c r="G679" s="58"/>
      <c r="S679" s="92">
        <f t="shared" si="19"/>
        <v>0</v>
      </c>
    </row>
    <row r="680" spans="7:19">
      <c r="G680" s="58"/>
      <c r="S680" s="92">
        <f t="shared" si="19"/>
        <v>0</v>
      </c>
    </row>
    <row r="681" spans="7:19">
      <c r="G681" s="58"/>
      <c r="S681" s="92">
        <f t="shared" si="19"/>
        <v>0</v>
      </c>
    </row>
    <row r="682" spans="7:19">
      <c r="G682" s="58"/>
      <c r="S682" s="92">
        <f t="shared" si="19"/>
        <v>0</v>
      </c>
    </row>
    <row r="683" spans="7:19">
      <c r="G683" s="58"/>
      <c r="S683" s="92">
        <f t="shared" si="19"/>
        <v>0</v>
      </c>
    </row>
    <row r="684" spans="7:19">
      <c r="G684" s="58"/>
      <c r="S684" s="92">
        <f t="shared" si="19"/>
        <v>0</v>
      </c>
    </row>
    <row r="685" spans="7:19">
      <c r="G685" s="58"/>
      <c r="S685" s="92">
        <f t="shared" si="19"/>
        <v>0</v>
      </c>
    </row>
    <row r="686" spans="7:19">
      <c r="G686" s="58"/>
      <c r="S686" s="92">
        <f t="shared" si="19"/>
        <v>0</v>
      </c>
    </row>
    <row r="687" spans="7:19">
      <c r="G687" s="58"/>
      <c r="S687" s="92">
        <f t="shared" si="19"/>
        <v>0</v>
      </c>
    </row>
    <row r="688" spans="7:19">
      <c r="G688" s="58"/>
      <c r="S688" s="92">
        <f t="shared" si="19"/>
        <v>0</v>
      </c>
    </row>
    <row r="689" spans="7:19">
      <c r="G689" s="58"/>
      <c r="S689" s="92">
        <f t="shared" si="19"/>
        <v>0</v>
      </c>
    </row>
    <row r="690" spans="7:19">
      <c r="G690" s="58"/>
      <c r="S690" s="92">
        <f t="shared" si="19"/>
        <v>0</v>
      </c>
    </row>
    <row r="691" spans="7:19">
      <c r="G691" s="58"/>
      <c r="S691" s="92">
        <f t="shared" si="19"/>
        <v>0</v>
      </c>
    </row>
    <row r="692" spans="7:19">
      <c r="G692" s="58"/>
      <c r="S692" s="92">
        <f t="shared" si="19"/>
        <v>0</v>
      </c>
    </row>
    <row r="693" spans="7:19">
      <c r="G693" s="58"/>
      <c r="S693" s="92">
        <f t="shared" si="19"/>
        <v>0</v>
      </c>
    </row>
    <row r="694" spans="7:19">
      <c r="G694" s="58"/>
      <c r="S694" s="92">
        <f t="shared" si="19"/>
        <v>0</v>
      </c>
    </row>
    <row r="695" spans="7:19">
      <c r="G695" s="58"/>
      <c r="S695" s="92">
        <f t="shared" si="19"/>
        <v>0</v>
      </c>
    </row>
    <row r="696" spans="7:19">
      <c r="G696" s="58"/>
      <c r="S696" s="92">
        <f t="shared" si="19"/>
        <v>0</v>
      </c>
    </row>
    <row r="697" spans="7:19">
      <c r="G697" s="58"/>
      <c r="S697" s="92">
        <f t="shared" si="19"/>
        <v>0</v>
      </c>
    </row>
    <row r="698" spans="7:19">
      <c r="G698" s="58"/>
      <c r="S698" s="92">
        <f t="shared" si="19"/>
        <v>0</v>
      </c>
    </row>
    <row r="699" spans="7:19">
      <c r="G699" s="58"/>
      <c r="S699" s="92">
        <f t="shared" si="19"/>
        <v>0</v>
      </c>
    </row>
    <row r="700" spans="7:19">
      <c r="G700" s="58"/>
      <c r="S700" s="92">
        <f t="shared" si="19"/>
        <v>0</v>
      </c>
    </row>
    <row r="701" spans="7:19">
      <c r="G701" s="58"/>
      <c r="S701" s="92">
        <f t="shared" si="19"/>
        <v>0</v>
      </c>
    </row>
    <row r="702" spans="7:19">
      <c r="G702" s="58"/>
      <c r="S702" s="92">
        <f t="shared" si="19"/>
        <v>0</v>
      </c>
    </row>
    <row r="703" spans="7:19">
      <c r="G703" s="58"/>
      <c r="S703" s="92">
        <f t="shared" si="19"/>
        <v>0</v>
      </c>
    </row>
    <row r="704" spans="7:19">
      <c r="G704" s="58"/>
      <c r="S704" s="92">
        <f t="shared" si="19"/>
        <v>0</v>
      </c>
    </row>
    <row r="705" spans="7:19">
      <c r="G705" s="58"/>
      <c r="S705" s="92">
        <f t="shared" si="19"/>
        <v>0</v>
      </c>
    </row>
    <row r="706" spans="7:19">
      <c r="G706" s="58"/>
      <c r="S706" s="92">
        <f t="shared" si="19"/>
        <v>0</v>
      </c>
    </row>
    <row r="707" spans="7:19">
      <c r="G707" s="58"/>
      <c r="S707" s="92">
        <f t="shared" si="19"/>
        <v>0</v>
      </c>
    </row>
    <row r="708" spans="7:19">
      <c r="G708" s="58"/>
      <c r="S708" s="92">
        <f t="shared" si="19"/>
        <v>0</v>
      </c>
    </row>
    <row r="709" spans="7:19">
      <c r="G709" s="58"/>
      <c r="S709" s="92">
        <f t="shared" si="19"/>
        <v>0</v>
      </c>
    </row>
    <row r="710" spans="7:19">
      <c r="G710" s="58"/>
      <c r="S710" s="92">
        <f t="shared" si="19"/>
        <v>0</v>
      </c>
    </row>
    <row r="711" spans="7:19">
      <c r="G711" s="58"/>
      <c r="S711" s="92">
        <f t="shared" si="19"/>
        <v>0</v>
      </c>
    </row>
    <row r="712" spans="7:19">
      <c r="G712" s="58"/>
      <c r="S712" s="92">
        <f t="shared" si="19"/>
        <v>0</v>
      </c>
    </row>
    <row r="713" spans="7:19">
      <c r="G713" s="58"/>
      <c r="S713" s="92">
        <f t="shared" si="19"/>
        <v>0</v>
      </c>
    </row>
    <row r="714" spans="7:19">
      <c r="G714" s="58"/>
      <c r="S714" s="92">
        <f t="shared" si="19"/>
        <v>0</v>
      </c>
    </row>
    <row r="715" spans="7:19">
      <c r="G715" s="58"/>
      <c r="S715" s="92">
        <f t="shared" ref="S715:S778" si="20">IFERROR(A642,"")</f>
        <v>0</v>
      </c>
    </row>
    <row r="716" spans="7:19">
      <c r="G716" s="58"/>
      <c r="S716" s="92">
        <f t="shared" si="20"/>
        <v>0</v>
      </c>
    </row>
    <row r="717" spans="7:19">
      <c r="G717" s="58"/>
      <c r="S717" s="92">
        <f t="shared" si="20"/>
        <v>0</v>
      </c>
    </row>
    <row r="718" spans="7:19">
      <c r="G718" s="58"/>
      <c r="S718" s="92">
        <f t="shared" si="20"/>
        <v>0</v>
      </c>
    </row>
    <row r="719" spans="7:19">
      <c r="G719" s="58"/>
      <c r="S719" s="92">
        <f t="shared" si="20"/>
        <v>0</v>
      </c>
    </row>
    <row r="720" spans="7:19">
      <c r="G720" s="58"/>
      <c r="S720" s="92">
        <f t="shared" si="20"/>
        <v>0</v>
      </c>
    </row>
    <row r="721" spans="7:19">
      <c r="G721" s="58"/>
      <c r="S721" s="92">
        <f t="shared" si="20"/>
        <v>0</v>
      </c>
    </row>
    <row r="722" spans="7:19">
      <c r="G722" s="58"/>
      <c r="S722" s="92">
        <f t="shared" si="20"/>
        <v>0</v>
      </c>
    </row>
    <row r="723" spans="7:19">
      <c r="G723" s="58"/>
      <c r="S723" s="92">
        <f t="shared" si="20"/>
        <v>0</v>
      </c>
    </row>
    <row r="724" spans="7:19">
      <c r="G724" s="58"/>
      <c r="S724" s="92">
        <f t="shared" si="20"/>
        <v>0</v>
      </c>
    </row>
    <row r="725" spans="7:19">
      <c r="G725" s="58"/>
      <c r="S725" s="92">
        <f t="shared" si="20"/>
        <v>0</v>
      </c>
    </row>
    <row r="726" spans="7:19">
      <c r="G726" s="58"/>
      <c r="S726" s="92">
        <f t="shared" si="20"/>
        <v>0</v>
      </c>
    </row>
    <row r="727" spans="7:19">
      <c r="G727" s="58"/>
      <c r="S727" s="92">
        <f t="shared" si="20"/>
        <v>0</v>
      </c>
    </row>
    <row r="728" spans="7:19">
      <c r="G728" s="58"/>
      <c r="S728" s="92">
        <f t="shared" si="20"/>
        <v>0</v>
      </c>
    </row>
    <row r="729" spans="7:19">
      <c r="G729" s="58"/>
      <c r="S729" s="92">
        <f t="shared" si="20"/>
        <v>0</v>
      </c>
    </row>
    <row r="730" spans="7:19">
      <c r="G730" s="58"/>
      <c r="S730" s="92">
        <f t="shared" si="20"/>
        <v>0</v>
      </c>
    </row>
    <row r="731" spans="7:19">
      <c r="G731" s="58"/>
      <c r="S731" s="92">
        <f t="shared" si="20"/>
        <v>0</v>
      </c>
    </row>
    <row r="732" spans="7:19">
      <c r="G732" s="58"/>
      <c r="S732" s="92">
        <f t="shared" si="20"/>
        <v>0</v>
      </c>
    </row>
    <row r="733" spans="7:19">
      <c r="G733" s="58"/>
      <c r="S733" s="92">
        <f t="shared" si="20"/>
        <v>0</v>
      </c>
    </row>
    <row r="734" spans="7:19">
      <c r="G734" s="58"/>
      <c r="S734" s="92">
        <f t="shared" si="20"/>
        <v>0</v>
      </c>
    </row>
    <row r="735" spans="7:19">
      <c r="G735" s="58"/>
      <c r="S735" s="92">
        <f t="shared" si="20"/>
        <v>0</v>
      </c>
    </row>
    <row r="736" spans="7:19">
      <c r="G736" s="58"/>
      <c r="S736" s="92">
        <f t="shared" si="20"/>
        <v>0</v>
      </c>
    </row>
    <row r="737" spans="7:19">
      <c r="G737" s="58"/>
      <c r="S737" s="92">
        <f t="shared" si="20"/>
        <v>0</v>
      </c>
    </row>
    <row r="738" spans="7:19">
      <c r="G738" s="58"/>
      <c r="S738" s="92">
        <f t="shared" si="20"/>
        <v>0</v>
      </c>
    </row>
    <row r="739" spans="7:19">
      <c r="G739" s="58"/>
      <c r="S739" s="92">
        <f t="shared" si="20"/>
        <v>0</v>
      </c>
    </row>
    <row r="740" spans="7:19">
      <c r="G740" s="58"/>
      <c r="S740" s="92">
        <f t="shared" si="20"/>
        <v>0</v>
      </c>
    </row>
    <row r="741" spans="7:19">
      <c r="G741" s="58"/>
      <c r="S741" s="92">
        <f t="shared" si="20"/>
        <v>0</v>
      </c>
    </row>
    <row r="742" spans="7:19">
      <c r="G742" s="58"/>
      <c r="S742" s="92">
        <f t="shared" si="20"/>
        <v>0</v>
      </c>
    </row>
    <row r="743" spans="7:19">
      <c r="G743" s="58"/>
      <c r="S743" s="92">
        <f t="shared" si="20"/>
        <v>0</v>
      </c>
    </row>
    <row r="744" spans="7:19">
      <c r="G744" s="58"/>
      <c r="S744" s="92">
        <f t="shared" si="20"/>
        <v>0</v>
      </c>
    </row>
    <row r="745" spans="7:19">
      <c r="G745" s="58"/>
      <c r="S745" s="92">
        <f t="shared" si="20"/>
        <v>0</v>
      </c>
    </row>
    <row r="746" spans="7:19">
      <c r="G746" s="58"/>
      <c r="S746" s="92">
        <f t="shared" si="20"/>
        <v>0</v>
      </c>
    </row>
    <row r="747" spans="7:19">
      <c r="G747" s="58"/>
      <c r="S747" s="92">
        <f t="shared" si="20"/>
        <v>0</v>
      </c>
    </row>
    <row r="748" spans="7:19">
      <c r="G748" s="58"/>
      <c r="S748" s="92">
        <f t="shared" si="20"/>
        <v>0</v>
      </c>
    </row>
    <row r="749" spans="7:19">
      <c r="G749" s="58"/>
      <c r="S749" s="92">
        <f t="shared" si="20"/>
        <v>0</v>
      </c>
    </row>
    <row r="750" spans="7:19">
      <c r="G750" s="58"/>
      <c r="S750" s="92">
        <f t="shared" si="20"/>
        <v>0</v>
      </c>
    </row>
    <row r="751" spans="7:19">
      <c r="G751" s="58"/>
      <c r="S751" s="92">
        <f t="shared" si="20"/>
        <v>0</v>
      </c>
    </row>
    <row r="752" spans="7:19">
      <c r="G752" s="58"/>
      <c r="S752" s="92">
        <f t="shared" si="20"/>
        <v>0</v>
      </c>
    </row>
    <row r="753" spans="7:19">
      <c r="G753" s="58"/>
      <c r="S753" s="92">
        <f t="shared" si="20"/>
        <v>0</v>
      </c>
    </row>
    <row r="754" spans="7:19">
      <c r="G754" s="58"/>
      <c r="S754" s="92">
        <f t="shared" si="20"/>
        <v>0</v>
      </c>
    </row>
    <row r="755" spans="7:19">
      <c r="G755" s="58"/>
      <c r="S755" s="92">
        <f t="shared" si="20"/>
        <v>0</v>
      </c>
    </row>
    <row r="756" spans="7:19">
      <c r="G756" s="58"/>
      <c r="S756" s="92">
        <f t="shared" si="20"/>
        <v>0</v>
      </c>
    </row>
    <row r="757" spans="7:19">
      <c r="G757" s="58"/>
      <c r="S757" s="92">
        <f t="shared" si="20"/>
        <v>0</v>
      </c>
    </row>
    <row r="758" spans="7:19">
      <c r="G758" s="58"/>
      <c r="S758" s="92">
        <f t="shared" si="20"/>
        <v>0</v>
      </c>
    </row>
    <row r="759" spans="7:19">
      <c r="G759" s="58"/>
      <c r="S759" s="92">
        <f t="shared" si="20"/>
        <v>0</v>
      </c>
    </row>
    <row r="760" spans="7:19">
      <c r="G760" s="58"/>
      <c r="S760" s="92">
        <f t="shared" si="20"/>
        <v>0</v>
      </c>
    </row>
    <row r="761" spans="7:19">
      <c r="G761" s="58"/>
      <c r="S761" s="92">
        <f t="shared" si="20"/>
        <v>0</v>
      </c>
    </row>
    <row r="762" spans="7:19">
      <c r="G762" s="58"/>
      <c r="S762" s="92">
        <f t="shared" si="20"/>
        <v>0</v>
      </c>
    </row>
    <row r="763" spans="7:19">
      <c r="G763" s="58"/>
      <c r="S763" s="92">
        <f t="shared" si="20"/>
        <v>0</v>
      </c>
    </row>
    <row r="764" spans="7:19">
      <c r="G764" s="58"/>
      <c r="S764" s="92">
        <f t="shared" si="20"/>
        <v>0</v>
      </c>
    </row>
    <row r="765" spans="7:19">
      <c r="G765" s="58"/>
      <c r="S765" s="92">
        <f t="shared" si="20"/>
        <v>0</v>
      </c>
    </row>
    <row r="766" spans="7:19">
      <c r="G766" s="58"/>
      <c r="S766" s="92">
        <f t="shared" si="20"/>
        <v>0</v>
      </c>
    </row>
    <row r="767" spans="7:19">
      <c r="G767" s="58"/>
      <c r="S767" s="92">
        <f t="shared" si="20"/>
        <v>0</v>
      </c>
    </row>
    <row r="768" spans="7:19">
      <c r="G768" s="58"/>
      <c r="S768" s="92">
        <f t="shared" si="20"/>
        <v>0</v>
      </c>
    </row>
    <row r="769" spans="7:19">
      <c r="G769" s="58"/>
      <c r="S769" s="92">
        <f t="shared" si="20"/>
        <v>0</v>
      </c>
    </row>
    <row r="770" spans="7:19">
      <c r="G770" s="58"/>
      <c r="S770" s="92">
        <f t="shared" si="20"/>
        <v>0</v>
      </c>
    </row>
    <row r="771" spans="7:19">
      <c r="G771" s="58"/>
      <c r="S771" s="92">
        <f t="shared" si="20"/>
        <v>0</v>
      </c>
    </row>
    <row r="772" spans="7:19">
      <c r="G772" s="58"/>
      <c r="S772" s="92">
        <f t="shared" si="20"/>
        <v>0</v>
      </c>
    </row>
    <row r="773" spans="7:19">
      <c r="G773" s="58"/>
      <c r="S773" s="92">
        <f t="shared" si="20"/>
        <v>0</v>
      </c>
    </row>
    <row r="774" spans="7:19">
      <c r="G774" s="58"/>
      <c r="S774" s="92">
        <f t="shared" si="20"/>
        <v>0</v>
      </c>
    </row>
    <row r="775" spans="7:19">
      <c r="G775" s="58"/>
      <c r="S775" s="92">
        <f t="shared" si="20"/>
        <v>0</v>
      </c>
    </row>
    <row r="776" spans="7:19">
      <c r="G776" s="58"/>
      <c r="S776" s="92">
        <f t="shared" si="20"/>
        <v>0</v>
      </c>
    </row>
    <row r="777" spans="7:19">
      <c r="G777" s="58"/>
      <c r="S777" s="92">
        <f t="shared" si="20"/>
        <v>0</v>
      </c>
    </row>
    <row r="778" spans="7:19">
      <c r="G778" s="58"/>
      <c r="S778" s="92">
        <f t="shared" si="20"/>
        <v>0</v>
      </c>
    </row>
    <row r="779" spans="7:19">
      <c r="G779" s="58"/>
      <c r="S779" s="92">
        <f t="shared" ref="S779:S842" si="21">IFERROR(A706,"")</f>
        <v>0</v>
      </c>
    </row>
    <row r="780" spans="7:19">
      <c r="G780" s="58"/>
      <c r="S780" s="92">
        <f t="shared" si="21"/>
        <v>0</v>
      </c>
    </row>
    <row r="781" spans="7:19">
      <c r="G781" s="58"/>
      <c r="S781" s="92">
        <f t="shared" si="21"/>
        <v>0</v>
      </c>
    </row>
    <row r="782" spans="7:19">
      <c r="G782" s="58"/>
      <c r="S782" s="92">
        <f t="shared" si="21"/>
        <v>0</v>
      </c>
    </row>
    <row r="783" spans="7:19">
      <c r="G783" s="58"/>
      <c r="S783" s="92">
        <f t="shared" si="21"/>
        <v>0</v>
      </c>
    </row>
    <row r="784" spans="7:19">
      <c r="G784" s="58"/>
      <c r="S784" s="92">
        <f t="shared" si="21"/>
        <v>0</v>
      </c>
    </row>
    <row r="785" spans="7:19">
      <c r="G785" s="58"/>
      <c r="S785" s="92">
        <f t="shared" si="21"/>
        <v>0</v>
      </c>
    </row>
    <row r="786" spans="7:19">
      <c r="G786" s="58"/>
      <c r="S786" s="92">
        <f t="shared" si="21"/>
        <v>0</v>
      </c>
    </row>
    <row r="787" spans="7:19">
      <c r="G787" s="58"/>
      <c r="S787" s="92">
        <f t="shared" si="21"/>
        <v>0</v>
      </c>
    </row>
    <row r="788" spans="7:19">
      <c r="G788" s="58"/>
      <c r="S788" s="92">
        <f t="shared" si="21"/>
        <v>0</v>
      </c>
    </row>
    <row r="789" spans="7:19">
      <c r="G789" s="58"/>
      <c r="S789" s="92">
        <f t="shared" si="21"/>
        <v>0</v>
      </c>
    </row>
    <row r="790" spans="7:19">
      <c r="G790" s="58"/>
      <c r="S790" s="92">
        <f t="shared" si="21"/>
        <v>0</v>
      </c>
    </row>
    <row r="791" spans="7:19">
      <c r="G791" s="58"/>
      <c r="S791" s="92">
        <f t="shared" si="21"/>
        <v>0</v>
      </c>
    </row>
    <row r="792" spans="7:19">
      <c r="G792" s="58"/>
      <c r="S792" s="92">
        <f t="shared" si="21"/>
        <v>0</v>
      </c>
    </row>
    <row r="793" spans="7:19">
      <c r="G793" s="58"/>
      <c r="S793" s="92">
        <f t="shared" si="21"/>
        <v>0</v>
      </c>
    </row>
    <row r="794" spans="7:19">
      <c r="G794" s="58"/>
      <c r="S794" s="92">
        <f t="shared" si="21"/>
        <v>0</v>
      </c>
    </row>
    <row r="795" spans="7:19">
      <c r="G795" s="58"/>
      <c r="S795" s="92">
        <f t="shared" si="21"/>
        <v>0</v>
      </c>
    </row>
    <row r="796" spans="7:19">
      <c r="G796" s="58"/>
      <c r="S796" s="92">
        <f t="shared" si="21"/>
        <v>0</v>
      </c>
    </row>
    <row r="797" spans="7:19">
      <c r="G797" s="58"/>
      <c r="S797" s="92">
        <f t="shared" si="21"/>
        <v>0</v>
      </c>
    </row>
    <row r="798" spans="7:19">
      <c r="G798" s="58"/>
      <c r="S798" s="92">
        <f t="shared" si="21"/>
        <v>0</v>
      </c>
    </row>
    <row r="799" spans="7:19">
      <c r="G799" s="58"/>
      <c r="S799" s="92">
        <f t="shared" si="21"/>
        <v>0</v>
      </c>
    </row>
    <row r="800" spans="7:19">
      <c r="G800" s="58"/>
      <c r="S800" s="92">
        <f t="shared" si="21"/>
        <v>0</v>
      </c>
    </row>
    <row r="801" spans="7:19">
      <c r="G801" s="58"/>
      <c r="S801" s="92">
        <f t="shared" si="21"/>
        <v>0</v>
      </c>
    </row>
    <row r="802" spans="7:19">
      <c r="G802" s="58"/>
      <c r="S802" s="92">
        <f t="shared" si="21"/>
        <v>0</v>
      </c>
    </row>
    <row r="803" spans="7:19">
      <c r="G803" s="58"/>
      <c r="S803" s="92">
        <f t="shared" si="21"/>
        <v>0</v>
      </c>
    </row>
    <row r="804" spans="7:19">
      <c r="G804" s="58"/>
      <c r="S804" s="92">
        <f t="shared" si="21"/>
        <v>0</v>
      </c>
    </row>
    <row r="805" spans="7:19">
      <c r="G805" s="58"/>
      <c r="S805" s="92">
        <f t="shared" si="21"/>
        <v>0</v>
      </c>
    </row>
    <row r="806" spans="7:19">
      <c r="G806" s="58"/>
      <c r="S806" s="92">
        <f t="shared" si="21"/>
        <v>0</v>
      </c>
    </row>
    <row r="807" spans="7:19">
      <c r="G807" s="58"/>
      <c r="S807" s="92">
        <f t="shared" si="21"/>
        <v>0</v>
      </c>
    </row>
    <row r="808" spans="7:19">
      <c r="G808" s="58"/>
      <c r="S808" s="92">
        <f t="shared" si="21"/>
        <v>0</v>
      </c>
    </row>
    <row r="809" spans="7:19">
      <c r="G809" s="58"/>
      <c r="S809" s="92">
        <f t="shared" si="21"/>
        <v>0</v>
      </c>
    </row>
    <row r="810" spans="7:19">
      <c r="G810" s="58"/>
      <c r="S810" s="92">
        <f t="shared" si="21"/>
        <v>0</v>
      </c>
    </row>
    <row r="811" spans="7:19">
      <c r="G811" s="58"/>
      <c r="S811" s="92">
        <f t="shared" si="21"/>
        <v>0</v>
      </c>
    </row>
    <row r="812" spans="7:19">
      <c r="G812" s="58"/>
      <c r="S812" s="92">
        <f t="shared" si="21"/>
        <v>0</v>
      </c>
    </row>
    <row r="813" spans="7:19">
      <c r="G813" s="58"/>
      <c r="S813" s="92">
        <f t="shared" si="21"/>
        <v>0</v>
      </c>
    </row>
    <row r="814" spans="7:19">
      <c r="G814" s="58"/>
      <c r="S814" s="92">
        <f t="shared" si="21"/>
        <v>0</v>
      </c>
    </row>
    <row r="815" spans="7:19">
      <c r="G815" s="58"/>
      <c r="S815" s="92">
        <f t="shared" si="21"/>
        <v>0</v>
      </c>
    </row>
    <row r="816" spans="7:19">
      <c r="G816" s="58"/>
      <c r="S816" s="92">
        <f t="shared" si="21"/>
        <v>0</v>
      </c>
    </row>
    <row r="817" spans="7:19">
      <c r="G817" s="58"/>
      <c r="S817" s="92">
        <f t="shared" si="21"/>
        <v>0</v>
      </c>
    </row>
    <row r="818" spans="7:19">
      <c r="G818" s="58"/>
      <c r="S818" s="92">
        <f t="shared" si="21"/>
        <v>0</v>
      </c>
    </row>
    <row r="819" spans="7:19">
      <c r="G819" s="58"/>
      <c r="S819" s="92">
        <f t="shared" si="21"/>
        <v>0</v>
      </c>
    </row>
    <row r="820" spans="7:19">
      <c r="G820" s="58"/>
      <c r="S820" s="92">
        <f t="shared" si="21"/>
        <v>0</v>
      </c>
    </row>
    <row r="821" spans="7:19">
      <c r="G821" s="58"/>
      <c r="S821" s="92">
        <f t="shared" si="21"/>
        <v>0</v>
      </c>
    </row>
    <row r="822" spans="7:19">
      <c r="G822" s="58"/>
      <c r="S822" s="92">
        <f t="shared" si="21"/>
        <v>0</v>
      </c>
    </row>
    <row r="823" spans="7:19">
      <c r="G823" s="58"/>
      <c r="S823" s="92">
        <f t="shared" si="21"/>
        <v>0</v>
      </c>
    </row>
    <row r="824" spans="7:19">
      <c r="G824" s="58"/>
      <c r="S824" s="92">
        <f t="shared" si="21"/>
        <v>0</v>
      </c>
    </row>
    <row r="825" spans="7:19">
      <c r="G825" s="58"/>
      <c r="S825" s="92">
        <f t="shared" si="21"/>
        <v>0</v>
      </c>
    </row>
    <row r="826" spans="7:19">
      <c r="G826" s="58"/>
      <c r="S826" s="92">
        <f t="shared" si="21"/>
        <v>0</v>
      </c>
    </row>
    <row r="827" spans="7:19">
      <c r="G827" s="58"/>
      <c r="S827" s="92">
        <f t="shared" si="21"/>
        <v>0</v>
      </c>
    </row>
    <row r="828" spans="7:19">
      <c r="G828" s="58"/>
      <c r="S828" s="92">
        <f t="shared" si="21"/>
        <v>0</v>
      </c>
    </row>
    <row r="829" spans="7:19">
      <c r="G829" s="58"/>
      <c r="S829" s="92">
        <f t="shared" si="21"/>
        <v>0</v>
      </c>
    </row>
    <row r="830" spans="7:19">
      <c r="G830" s="58"/>
      <c r="S830" s="92">
        <f t="shared" si="21"/>
        <v>0</v>
      </c>
    </row>
    <row r="831" spans="7:19">
      <c r="G831" s="58"/>
      <c r="S831" s="92">
        <f t="shared" si="21"/>
        <v>0</v>
      </c>
    </row>
    <row r="832" spans="7:19">
      <c r="G832" s="58"/>
      <c r="S832" s="92">
        <f t="shared" si="21"/>
        <v>0</v>
      </c>
    </row>
    <row r="833" spans="7:19">
      <c r="G833" s="58"/>
      <c r="S833" s="92">
        <f t="shared" si="21"/>
        <v>0</v>
      </c>
    </row>
    <row r="834" spans="7:19">
      <c r="G834" s="58"/>
      <c r="S834" s="92">
        <f t="shared" si="21"/>
        <v>0</v>
      </c>
    </row>
    <row r="835" spans="7:19">
      <c r="G835" s="58"/>
      <c r="S835" s="92">
        <f t="shared" si="21"/>
        <v>0</v>
      </c>
    </row>
    <row r="836" spans="7:19">
      <c r="G836" s="58"/>
      <c r="S836" s="92">
        <f t="shared" si="21"/>
        <v>0</v>
      </c>
    </row>
    <row r="837" spans="7:19">
      <c r="G837" s="58"/>
      <c r="S837" s="92">
        <f t="shared" si="21"/>
        <v>0</v>
      </c>
    </row>
    <row r="838" spans="7:19">
      <c r="G838" s="58"/>
      <c r="S838" s="92">
        <f t="shared" si="21"/>
        <v>0</v>
      </c>
    </row>
    <row r="839" spans="7:19">
      <c r="G839" s="58"/>
      <c r="S839" s="92">
        <f t="shared" si="21"/>
        <v>0</v>
      </c>
    </row>
    <row r="840" spans="7:19">
      <c r="G840" s="58"/>
      <c r="S840" s="92">
        <f t="shared" si="21"/>
        <v>0</v>
      </c>
    </row>
    <row r="841" spans="7:19">
      <c r="G841" s="58"/>
      <c r="S841" s="92">
        <f t="shared" si="21"/>
        <v>0</v>
      </c>
    </row>
    <row r="842" spans="7:19">
      <c r="G842" s="58"/>
      <c r="S842" s="92">
        <f t="shared" si="21"/>
        <v>0</v>
      </c>
    </row>
    <row r="843" spans="7:19">
      <c r="G843" s="58"/>
      <c r="S843" s="92">
        <f t="shared" ref="S843:S906" si="22">IFERROR(A770,"")</f>
        <v>0</v>
      </c>
    </row>
    <row r="844" spans="7:19">
      <c r="G844" s="58"/>
      <c r="S844" s="92">
        <f t="shared" si="22"/>
        <v>0</v>
      </c>
    </row>
    <row r="845" spans="7:19">
      <c r="G845" s="58"/>
      <c r="S845" s="92">
        <f t="shared" si="22"/>
        <v>0</v>
      </c>
    </row>
    <row r="846" spans="7:19">
      <c r="G846" s="58"/>
      <c r="S846" s="92">
        <f t="shared" si="22"/>
        <v>0</v>
      </c>
    </row>
    <row r="847" spans="7:19">
      <c r="G847" s="58"/>
      <c r="S847" s="92">
        <f t="shared" si="22"/>
        <v>0</v>
      </c>
    </row>
    <row r="848" spans="7:19">
      <c r="G848" s="58"/>
      <c r="S848" s="92">
        <f t="shared" si="22"/>
        <v>0</v>
      </c>
    </row>
    <row r="849" spans="7:19">
      <c r="G849" s="58"/>
      <c r="S849" s="92">
        <f t="shared" si="22"/>
        <v>0</v>
      </c>
    </row>
    <row r="850" spans="7:19">
      <c r="G850" s="58"/>
      <c r="S850" s="92">
        <f t="shared" si="22"/>
        <v>0</v>
      </c>
    </row>
    <row r="851" spans="7:19">
      <c r="G851" s="58"/>
      <c r="S851" s="92">
        <f t="shared" si="22"/>
        <v>0</v>
      </c>
    </row>
    <row r="852" spans="7:19">
      <c r="G852" s="58"/>
      <c r="S852" s="92">
        <f t="shared" si="22"/>
        <v>0</v>
      </c>
    </row>
    <row r="853" spans="7:19">
      <c r="G853" s="58"/>
      <c r="S853" s="92">
        <f t="shared" si="22"/>
        <v>0</v>
      </c>
    </row>
    <row r="854" spans="7:19">
      <c r="G854" s="58"/>
      <c r="S854" s="92">
        <f t="shared" si="22"/>
        <v>0</v>
      </c>
    </row>
    <row r="855" spans="7:19">
      <c r="G855" s="58"/>
      <c r="S855" s="92">
        <f t="shared" si="22"/>
        <v>0</v>
      </c>
    </row>
    <row r="856" spans="7:19">
      <c r="G856" s="58"/>
      <c r="S856" s="92">
        <f t="shared" si="22"/>
        <v>0</v>
      </c>
    </row>
    <row r="857" spans="7:19">
      <c r="G857" s="58"/>
      <c r="S857" s="92">
        <f t="shared" si="22"/>
        <v>0</v>
      </c>
    </row>
    <row r="858" spans="7:19">
      <c r="G858" s="58"/>
      <c r="S858" s="92">
        <f t="shared" si="22"/>
        <v>0</v>
      </c>
    </row>
    <row r="859" spans="7:19">
      <c r="G859" s="58"/>
      <c r="S859" s="92">
        <f t="shared" si="22"/>
        <v>0</v>
      </c>
    </row>
    <row r="860" spans="7:19">
      <c r="G860" s="58"/>
      <c r="S860" s="92">
        <f t="shared" si="22"/>
        <v>0</v>
      </c>
    </row>
    <row r="861" spans="7:19">
      <c r="G861" s="58"/>
      <c r="S861" s="92">
        <f t="shared" si="22"/>
        <v>0</v>
      </c>
    </row>
    <row r="862" spans="7:19">
      <c r="G862" s="58"/>
      <c r="S862" s="92">
        <f t="shared" si="22"/>
        <v>0</v>
      </c>
    </row>
    <row r="863" spans="7:19">
      <c r="G863" s="58"/>
      <c r="S863" s="92">
        <f t="shared" si="22"/>
        <v>0</v>
      </c>
    </row>
    <row r="864" spans="7:19">
      <c r="G864" s="58"/>
      <c r="S864" s="92">
        <f t="shared" si="22"/>
        <v>0</v>
      </c>
    </row>
    <row r="865" spans="7:19">
      <c r="G865" s="58"/>
      <c r="S865" s="92">
        <f t="shared" si="22"/>
        <v>0</v>
      </c>
    </row>
    <row r="866" spans="7:19">
      <c r="G866" s="58"/>
      <c r="S866" s="92">
        <f t="shared" si="22"/>
        <v>0</v>
      </c>
    </row>
    <row r="867" spans="7:19">
      <c r="G867" s="58"/>
      <c r="S867" s="92">
        <f t="shared" si="22"/>
        <v>0</v>
      </c>
    </row>
    <row r="868" spans="7:19">
      <c r="G868" s="58"/>
      <c r="S868" s="92">
        <f t="shared" si="22"/>
        <v>0</v>
      </c>
    </row>
    <row r="869" spans="7:19">
      <c r="G869" s="58"/>
      <c r="S869" s="92">
        <f t="shared" si="22"/>
        <v>0</v>
      </c>
    </row>
    <row r="870" spans="7:19">
      <c r="G870" s="58"/>
      <c r="S870" s="92">
        <f t="shared" si="22"/>
        <v>0</v>
      </c>
    </row>
    <row r="871" spans="7:19">
      <c r="G871" s="58"/>
      <c r="S871" s="92">
        <f t="shared" si="22"/>
        <v>0</v>
      </c>
    </row>
    <row r="872" spans="7:19">
      <c r="G872" s="58"/>
      <c r="S872" s="92">
        <f t="shared" si="22"/>
        <v>0</v>
      </c>
    </row>
    <row r="873" spans="7:19">
      <c r="G873" s="58"/>
      <c r="S873" s="92">
        <f t="shared" si="22"/>
        <v>0</v>
      </c>
    </row>
    <row r="874" spans="7:19">
      <c r="G874" s="58"/>
      <c r="S874" s="92">
        <f t="shared" si="22"/>
        <v>0</v>
      </c>
    </row>
    <row r="875" spans="7:19">
      <c r="G875" s="58"/>
      <c r="S875" s="92">
        <f t="shared" si="22"/>
        <v>0</v>
      </c>
    </row>
    <row r="876" spans="7:19">
      <c r="G876" s="58"/>
      <c r="S876" s="92">
        <f t="shared" si="22"/>
        <v>0</v>
      </c>
    </row>
    <row r="877" spans="7:19">
      <c r="G877" s="58"/>
      <c r="S877" s="92">
        <f t="shared" si="22"/>
        <v>0</v>
      </c>
    </row>
    <row r="878" spans="7:19">
      <c r="G878" s="58"/>
      <c r="S878" s="92">
        <f t="shared" si="22"/>
        <v>0</v>
      </c>
    </row>
    <row r="879" spans="7:19">
      <c r="G879" s="58"/>
      <c r="S879" s="92">
        <f t="shared" si="22"/>
        <v>0</v>
      </c>
    </row>
    <row r="880" spans="7:19">
      <c r="G880" s="58"/>
      <c r="S880" s="92">
        <f t="shared" si="22"/>
        <v>0</v>
      </c>
    </row>
    <row r="881" spans="7:19">
      <c r="G881" s="58"/>
      <c r="S881" s="92">
        <f t="shared" si="22"/>
        <v>0</v>
      </c>
    </row>
    <row r="882" spans="7:19">
      <c r="G882" s="58"/>
      <c r="S882" s="92">
        <f t="shared" si="22"/>
        <v>0</v>
      </c>
    </row>
    <row r="883" spans="7:19">
      <c r="G883" s="58"/>
      <c r="S883" s="92">
        <f t="shared" si="22"/>
        <v>0</v>
      </c>
    </row>
    <row r="884" spans="7:19">
      <c r="G884" s="58"/>
      <c r="S884" s="92">
        <f t="shared" si="22"/>
        <v>0</v>
      </c>
    </row>
    <row r="885" spans="7:19">
      <c r="G885" s="58"/>
      <c r="S885" s="92">
        <f t="shared" si="22"/>
        <v>0</v>
      </c>
    </row>
    <row r="886" spans="7:19">
      <c r="G886" s="58"/>
      <c r="S886" s="92">
        <f t="shared" si="22"/>
        <v>0</v>
      </c>
    </row>
    <row r="887" spans="7:19">
      <c r="G887" s="58"/>
      <c r="S887" s="92">
        <f t="shared" si="22"/>
        <v>0</v>
      </c>
    </row>
    <row r="888" spans="7:19">
      <c r="G888" s="58"/>
      <c r="S888" s="92">
        <f t="shared" si="22"/>
        <v>0</v>
      </c>
    </row>
    <row r="889" spans="7:19">
      <c r="G889" s="58"/>
      <c r="S889" s="92">
        <f t="shared" si="22"/>
        <v>0</v>
      </c>
    </row>
    <row r="890" spans="7:19">
      <c r="G890" s="58"/>
      <c r="S890" s="92">
        <f t="shared" si="22"/>
        <v>0</v>
      </c>
    </row>
    <row r="891" spans="7:19">
      <c r="G891" s="58"/>
      <c r="S891" s="92">
        <f t="shared" si="22"/>
        <v>0</v>
      </c>
    </row>
    <row r="892" spans="7:19">
      <c r="G892" s="58"/>
      <c r="S892" s="92">
        <f t="shared" si="22"/>
        <v>0</v>
      </c>
    </row>
    <row r="893" spans="7:19">
      <c r="G893" s="58"/>
      <c r="S893" s="92">
        <f t="shared" si="22"/>
        <v>0</v>
      </c>
    </row>
    <row r="894" spans="7:19">
      <c r="G894" s="58"/>
      <c r="S894" s="92">
        <f t="shared" si="22"/>
        <v>0</v>
      </c>
    </row>
    <row r="895" spans="7:19">
      <c r="G895" s="58"/>
      <c r="S895" s="92">
        <f t="shared" si="22"/>
        <v>0</v>
      </c>
    </row>
    <row r="896" spans="7:19">
      <c r="G896" s="58"/>
      <c r="S896" s="92">
        <f t="shared" si="22"/>
        <v>0</v>
      </c>
    </row>
    <row r="897" spans="7:19">
      <c r="G897" s="58"/>
      <c r="S897" s="92">
        <f t="shared" si="22"/>
        <v>0</v>
      </c>
    </row>
    <row r="898" spans="7:19">
      <c r="G898" s="58"/>
      <c r="S898" s="92">
        <f t="shared" si="22"/>
        <v>0</v>
      </c>
    </row>
    <row r="899" spans="7:19">
      <c r="G899" s="58"/>
      <c r="S899" s="92">
        <f t="shared" si="22"/>
        <v>0</v>
      </c>
    </row>
    <row r="900" spans="7:19">
      <c r="G900" s="58"/>
      <c r="S900" s="92">
        <f t="shared" si="22"/>
        <v>0</v>
      </c>
    </row>
    <row r="901" spans="7:19">
      <c r="G901" s="58"/>
      <c r="S901" s="92">
        <f t="shared" si="22"/>
        <v>0</v>
      </c>
    </row>
    <row r="902" spans="7:19">
      <c r="G902" s="58"/>
      <c r="S902" s="92">
        <f t="shared" si="22"/>
        <v>0</v>
      </c>
    </row>
    <row r="903" spans="7:19">
      <c r="G903" s="58"/>
      <c r="S903" s="92">
        <f t="shared" si="22"/>
        <v>0</v>
      </c>
    </row>
    <row r="904" spans="7:19">
      <c r="G904" s="58"/>
      <c r="S904" s="92">
        <f t="shared" si="22"/>
        <v>0</v>
      </c>
    </row>
    <row r="905" spans="7:19">
      <c r="G905" s="58"/>
      <c r="S905" s="92">
        <f t="shared" si="22"/>
        <v>0</v>
      </c>
    </row>
    <row r="906" spans="7:19">
      <c r="G906" s="58"/>
      <c r="S906" s="92">
        <f t="shared" si="22"/>
        <v>0</v>
      </c>
    </row>
    <row r="907" spans="7:19">
      <c r="G907" s="58"/>
      <c r="S907" s="92">
        <f t="shared" ref="S907:S970" si="23">IFERROR(A834,"")</f>
        <v>0</v>
      </c>
    </row>
    <row r="908" spans="7:19">
      <c r="G908" s="58"/>
      <c r="S908" s="92">
        <f t="shared" si="23"/>
        <v>0</v>
      </c>
    </row>
    <row r="909" spans="7:19">
      <c r="G909" s="58"/>
      <c r="S909" s="92">
        <f t="shared" si="23"/>
        <v>0</v>
      </c>
    </row>
    <row r="910" spans="7:19">
      <c r="G910" s="58"/>
      <c r="S910" s="92">
        <f t="shared" si="23"/>
        <v>0</v>
      </c>
    </row>
    <row r="911" spans="7:19">
      <c r="G911" s="58"/>
      <c r="S911" s="92">
        <f t="shared" si="23"/>
        <v>0</v>
      </c>
    </row>
    <row r="912" spans="7:19">
      <c r="G912" s="58"/>
      <c r="S912" s="92">
        <f t="shared" si="23"/>
        <v>0</v>
      </c>
    </row>
    <row r="913" spans="7:19">
      <c r="G913" s="58"/>
      <c r="S913" s="92">
        <f t="shared" si="23"/>
        <v>0</v>
      </c>
    </row>
    <row r="914" spans="7:19">
      <c r="G914" s="58"/>
      <c r="S914" s="92">
        <f t="shared" si="23"/>
        <v>0</v>
      </c>
    </row>
    <row r="915" spans="7:19">
      <c r="G915" s="58"/>
      <c r="S915" s="92">
        <f t="shared" si="23"/>
        <v>0</v>
      </c>
    </row>
    <row r="916" spans="7:19">
      <c r="G916" s="58"/>
      <c r="S916" s="92">
        <f t="shared" si="23"/>
        <v>0</v>
      </c>
    </row>
    <row r="917" spans="7:19">
      <c r="G917" s="58"/>
      <c r="S917" s="92">
        <f t="shared" si="23"/>
        <v>0</v>
      </c>
    </row>
    <row r="918" spans="7:19">
      <c r="G918" s="58"/>
      <c r="S918" s="92">
        <f t="shared" si="23"/>
        <v>0</v>
      </c>
    </row>
    <row r="919" spans="7:19">
      <c r="G919" s="58"/>
      <c r="S919" s="92">
        <f t="shared" si="23"/>
        <v>0</v>
      </c>
    </row>
    <row r="920" spans="7:19">
      <c r="G920" s="58"/>
      <c r="S920" s="92">
        <f t="shared" si="23"/>
        <v>0</v>
      </c>
    </row>
    <row r="921" spans="7:19">
      <c r="G921" s="58"/>
      <c r="S921" s="92">
        <f t="shared" si="23"/>
        <v>0</v>
      </c>
    </row>
    <row r="922" spans="7:19">
      <c r="G922" s="58"/>
      <c r="S922" s="92">
        <f t="shared" si="23"/>
        <v>0</v>
      </c>
    </row>
    <row r="923" spans="7:19">
      <c r="G923" s="58"/>
      <c r="S923" s="92">
        <f t="shared" si="23"/>
        <v>0</v>
      </c>
    </row>
    <row r="924" spans="7:19">
      <c r="G924" s="58"/>
      <c r="S924" s="92">
        <f t="shared" si="23"/>
        <v>0</v>
      </c>
    </row>
    <row r="925" spans="7:19">
      <c r="G925" s="58"/>
      <c r="S925" s="92">
        <f t="shared" si="23"/>
        <v>0</v>
      </c>
    </row>
    <row r="926" spans="7:19">
      <c r="G926" s="58"/>
      <c r="S926" s="92">
        <f t="shared" si="23"/>
        <v>0</v>
      </c>
    </row>
    <row r="927" spans="7:19">
      <c r="G927" s="58"/>
      <c r="S927" s="92">
        <f t="shared" si="23"/>
        <v>0</v>
      </c>
    </row>
    <row r="928" spans="7:19">
      <c r="G928" s="58"/>
      <c r="S928" s="92">
        <f t="shared" si="23"/>
        <v>0</v>
      </c>
    </row>
    <row r="929" spans="7:19">
      <c r="G929" s="58"/>
      <c r="S929" s="92">
        <f t="shared" si="23"/>
        <v>0</v>
      </c>
    </row>
    <row r="930" spans="7:19">
      <c r="G930" s="58"/>
      <c r="S930" s="92">
        <f t="shared" si="23"/>
        <v>0</v>
      </c>
    </row>
    <row r="931" spans="7:19">
      <c r="G931" s="58"/>
      <c r="S931" s="92">
        <f t="shared" si="23"/>
        <v>0</v>
      </c>
    </row>
    <row r="932" spans="7:19">
      <c r="G932" s="58"/>
      <c r="S932" s="92">
        <f t="shared" si="23"/>
        <v>0</v>
      </c>
    </row>
    <row r="933" spans="7:19">
      <c r="G933" s="58"/>
      <c r="S933" s="92">
        <f t="shared" si="23"/>
        <v>0</v>
      </c>
    </row>
    <row r="934" spans="7:19">
      <c r="G934" s="58"/>
      <c r="S934" s="92">
        <f t="shared" si="23"/>
        <v>0</v>
      </c>
    </row>
    <row r="935" spans="7:19">
      <c r="G935" s="58"/>
      <c r="S935" s="92">
        <f t="shared" si="23"/>
        <v>0</v>
      </c>
    </row>
    <row r="936" spans="7:19">
      <c r="G936" s="58"/>
      <c r="S936" s="92">
        <f t="shared" si="23"/>
        <v>0</v>
      </c>
    </row>
    <row r="937" spans="7:19">
      <c r="G937" s="58"/>
      <c r="S937" s="92">
        <f t="shared" si="23"/>
        <v>0</v>
      </c>
    </row>
    <row r="938" spans="7:19">
      <c r="G938" s="58"/>
      <c r="S938" s="92">
        <f t="shared" si="23"/>
        <v>0</v>
      </c>
    </row>
    <row r="939" spans="7:19">
      <c r="G939" s="58"/>
      <c r="S939" s="92">
        <f t="shared" si="23"/>
        <v>0</v>
      </c>
    </row>
    <row r="940" spans="7:19">
      <c r="G940" s="58"/>
      <c r="S940" s="92">
        <f t="shared" si="23"/>
        <v>0</v>
      </c>
    </row>
    <row r="941" spans="7:19">
      <c r="G941" s="58"/>
      <c r="S941" s="92">
        <f t="shared" si="23"/>
        <v>0</v>
      </c>
    </row>
    <row r="942" spans="7:19">
      <c r="G942" s="58"/>
      <c r="S942" s="92">
        <f t="shared" si="23"/>
        <v>0</v>
      </c>
    </row>
    <row r="943" spans="7:19">
      <c r="G943" s="58"/>
      <c r="S943" s="92">
        <f t="shared" si="23"/>
        <v>0</v>
      </c>
    </row>
    <row r="944" spans="7:19">
      <c r="G944" s="58"/>
      <c r="S944" s="92">
        <f t="shared" si="23"/>
        <v>0</v>
      </c>
    </row>
    <row r="945" spans="7:19">
      <c r="G945" s="58"/>
      <c r="S945" s="92">
        <f t="shared" si="23"/>
        <v>0</v>
      </c>
    </row>
    <row r="946" spans="7:19">
      <c r="G946" s="58"/>
      <c r="S946" s="92">
        <f t="shared" si="23"/>
        <v>0</v>
      </c>
    </row>
    <row r="947" spans="7:19">
      <c r="G947" s="58"/>
      <c r="S947" s="92">
        <f t="shared" si="23"/>
        <v>0</v>
      </c>
    </row>
    <row r="948" spans="7:19">
      <c r="G948" s="58"/>
      <c r="S948" s="92">
        <f t="shared" si="23"/>
        <v>0</v>
      </c>
    </row>
    <row r="949" spans="7:19">
      <c r="G949" s="58"/>
      <c r="S949" s="92">
        <f t="shared" si="23"/>
        <v>0</v>
      </c>
    </row>
    <row r="950" spans="7:19">
      <c r="G950" s="58"/>
      <c r="S950" s="92">
        <f t="shared" si="23"/>
        <v>0</v>
      </c>
    </row>
    <row r="951" spans="7:19">
      <c r="G951" s="58"/>
      <c r="S951" s="92">
        <f t="shared" si="23"/>
        <v>0</v>
      </c>
    </row>
    <row r="952" spans="7:19">
      <c r="G952" s="58"/>
      <c r="S952" s="92">
        <f t="shared" si="23"/>
        <v>0</v>
      </c>
    </row>
    <row r="953" spans="7:19">
      <c r="G953" s="58"/>
      <c r="S953" s="92">
        <f t="shared" si="23"/>
        <v>0</v>
      </c>
    </row>
    <row r="954" spans="7:19">
      <c r="G954" s="58"/>
      <c r="S954" s="92">
        <f t="shared" si="23"/>
        <v>0</v>
      </c>
    </row>
    <row r="955" spans="7:19">
      <c r="G955" s="58"/>
      <c r="S955" s="92">
        <f t="shared" si="23"/>
        <v>0</v>
      </c>
    </row>
    <row r="956" spans="7:19">
      <c r="G956" s="58"/>
      <c r="S956" s="92">
        <f t="shared" si="23"/>
        <v>0</v>
      </c>
    </row>
    <row r="957" spans="7:19">
      <c r="G957" s="58"/>
      <c r="S957" s="92">
        <f t="shared" si="23"/>
        <v>0</v>
      </c>
    </row>
    <row r="958" spans="7:19">
      <c r="G958" s="58"/>
      <c r="S958" s="92">
        <f t="shared" si="23"/>
        <v>0</v>
      </c>
    </row>
    <row r="959" spans="7:19">
      <c r="G959" s="58"/>
      <c r="S959" s="92">
        <f t="shared" si="23"/>
        <v>0</v>
      </c>
    </row>
    <row r="960" spans="7:19">
      <c r="G960" s="58"/>
      <c r="S960" s="92">
        <f t="shared" si="23"/>
        <v>0</v>
      </c>
    </row>
    <row r="961" spans="7:19">
      <c r="G961" s="58"/>
      <c r="S961" s="92">
        <f t="shared" si="23"/>
        <v>0</v>
      </c>
    </row>
    <row r="962" spans="7:19">
      <c r="G962" s="58"/>
      <c r="S962" s="92">
        <f t="shared" si="23"/>
        <v>0</v>
      </c>
    </row>
    <row r="963" spans="7:19">
      <c r="G963" s="58"/>
      <c r="S963" s="92">
        <f t="shared" si="23"/>
        <v>0</v>
      </c>
    </row>
    <row r="964" spans="7:19">
      <c r="G964" s="58"/>
      <c r="S964" s="92">
        <f t="shared" si="23"/>
        <v>0</v>
      </c>
    </row>
    <row r="965" spans="7:19">
      <c r="G965" s="58"/>
      <c r="S965" s="92">
        <f t="shared" si="23"/>
        <v>0</v>
      </c>
    </row>
    <row r="966" spans="7:19">
      <c r="G966" s="58"/>
      <c r="S966" s="92">
        <f t="shared" si="23"/>
        <v>0</v>
      </c>
    </row>
    <row r="967" spans="7:19">
      <c r="G967" s="58"/>
      <c r="S967" s="92">
        <f t="shared" si="23"/>
        <v>0</v>
      </c>
    </row>
    <row r="968" spans="7:19">
      <c r="G968" s="58"/>
      <c r="S968" s="92">
        <f t="shared" si="23"/>
        <v>0</v>
      </c>
    </row>
    <row r="969" spans="7:19">
      <c r="G969" s="58"/>
      <c r="S969" s="92">
        <f t="shared" si="23"/>
        <v>0</v>
      </c>
    </row>
    <row r="970" spans="7:19">
      <c r="G970" s="58"/>
      <c r="S970" s="92">
        <f t="shared" si="23"/>
        <v>0</v>
      </c>
    </row>
    <row r="971" spans="7:19">
      <c r="G971" s="58"/>
      <c r="S971" s="92">
        <f t="shared" ref="S971:S1034" si="24">IFERROR(A898,"")</f>
        <v>0</v>
      </c>
    </row>
    <row r="972" spans="7:19">
      <c r="G972" s="58"/>
      <c r="S972" s="92">
        <f t="shared" si="24"/>
        <v>0</v>
      </c>
    </row>
    <row r="973" spans="7:19">
      <c r="G973" s="58"/>
      <c r="S973" s="92">
        <f t="shared" si="24"/>
        <v>0</v>
      </c>
    </row>
    <row r="974" spans="7:19">
      <c r="G974" s="58"/>
      <c r="S974" s="92">
        <f t="shared" si="24"/>
        <v>0</v>
      </c>
    </row>
    <row r="975" spans="7:19">
      <c r="G975" s="58"/>
      <c r="S975" s="92">
        <f t="shared" si="24"/>
        <v>0</v>
      </c>
    </row>
    <row r="976" spans="7:19">
      <c r="G976" s="58"/>
      <c r="S976" s="92">
        <f t="shared" si="24"/>
        <v>0</v>
      </c>
    </row>
    <row r="977" spans="7:19">
      <c r="G977" s="58"/>
      <c r="S977" s="92">
        <f t="shared" si="24"/>
        <v>0</v>
      </c>
    </row>
    <row r="978" spans="7:19">
      <c r="G978" s="58"/>
      <c r="S978" s="92">
        <f t="shared" si="24"/>
        <v>0</v>
      </c>
    </row>
    <row r="979" spans="7:19">
      <c r="G979" s="58"/>
      <c r="S979" s="92">
        <f t="shared" si="24"/>
        <v>0</v>
      </c>
    </row>
    <row r="980" spans="7:19">
      <c r="G980" s="58"/>
      <c r="S980" s="92">
        <f t="shared" si="24"/>
        <v>0</v>
      </c>
    </row>
    <row r="981" spans="7:19">
      <c r="G981" s="58"/>
      <c r="S981" s="92">
        <f t="shared" si="24"/>
        <v>0</v>
      </c>
    </row>
    <row r="982" spans="7:19">
      <c r="G982" s="58"/>
      <c r="S982" s="92">
        <f t="shared" si="24"/>
        <v>0</v>
      </c>
    </row>
    <row r="983" spans="7:19">
      <c r="G983" s="58"/>
      <c r="S983" s="92">
        <f t="shared" si="24"/>
        <v>0</v>
      </c>
    </row>
    <row r="984" spans="7:19">
      <c r="G984" s="58"/>
      <c r="S984" s="92">
        <f t="shared" si="24"/>
        <v>0</v>
      </c>
    </row>
    <row r="985" spans="7:19">
      <c r="G985" s="58"/>
      <c r="S985" s="92">
        <f t="shared" si="24"/>
        <v>0</v>
      </c>
    </row>
    <row r="986" spans="7:19">
      <c r="G986" s="58"/>
      <c r="S986" s="92">
        <f t="shared" si="24"/>
        <v>0</v>
      </c>
    </row>
    <row r="987" spans="7:19">
      <c r="G987" s="58"/>
      <c r="S987" s="92">
        <f t="shared" si="24"/>
        <v>0</v>
      </c>
    </row>
    <row r="988" spans="7:19">
      <c r="G988" s="58"/>
      <c r="S988" s="92">
        <f t="shared" si="24"/>
        <v>0</v>
      </c>
    </row>
    <row r="989" spans="7:19">
      <c r="G989" s="58"/>
      <c r="S989" s="92">
        <f t="shared" si="24"/>
        <v>0</v>
      </c>
    </row>
    <row r="990" spans="7:19">
      <c r="G990" s="58"/>
      <c r="S990" s="92">
        <f t="shared" si="24"/>
        <v>0</v>
      </c>
    </row>
    <row r="991" spans="7:19">
      <c r="G991" s="58"/>
      <c r="S991" s="92">
        <f t="shared" si="24"/>
        <v>0</v>
      </c>
    </row>
    <row r="992" spans="7:19">
      <c r="G992" s="58"/>
      <c r="S992" s="92">
        <f t="shared" si="24"/>
        <v>0</v>
      </c>
    </row>
    <row r="993" spans="7:19">
      <c r="G993" s="58"/>
      <c r="S993" s="92">
        <f t="shared" si="24"/>
        <v>0</v>
      </c>
    </row>
    <row r="994" spans="7:19">
      <c r="G994" s="58"/>
      <c r="S994" s="92">
        <f t="shared" si="24"/>
        <v>0</v>
      </c>
    </row>
    <row r="995" spans="7:19">
      <c r="G995" s="58"/>
      <c r="S995" s="92">
        <f t="shared" si="24"/>
        <v>0</v>
      </c>
    </row>
    <row r="996" spans="7:19">
      <c r="G996" s="58"/>
      <c r="S996" s="92">
        <f t="shared" si="24"/>
        <v>0</v>
      </c>
    </row>
    <row r="997" spans="7:19">
      <c r="G997" s="58"/>
      <c r="S997" s="92">
        <f t="shared" si="24"/>
        <v>0</v>
      </c>
    </row>
    <row r="998" spans="7:19">
      <c r="G998" s="58"/>
      <c r="S998" s="92">
        <f t="shared" si="24"/>
        <v>0</v>
      </c>
    </row>
    <row r="999" spans="7:19">
      <c r="G999" s="58"/>
      <c r="S999" s="92">
        <f t="shared" si="24"/>
        <v>0</v>
      </c>
    </row>
    <row r="1000" spans="7:19">
      <c r="G1000" s="58"/>
      <c r="S1000" s="92">
        <f t="shared" si="24"/>
        <v>0</v>
      </c>
    </row>
    <row r="1001" spans="7:19">
      <c r="G1001" s="58"/>
      <c r="S1001" s="92">
        <f t="shared" si="24"/>
        <v>0</v>
      </c>
    </row>
    <row r="1002" spans="7:19">
      <c r="G1002" s="58"/>
      <c r="S1002" s="92">
        <f t="shared" si="24"/>
        <v>0</v>
      </c>
    </row>
    <row r="1003" spans="7:19">
      <c r="G1003" s="58"/>
      <c r="S1003" s="92">
        <f t="shared" si="24"/>
        <v>0</v>
      </c>
    </row>
    <row r="1004" spans="7:19">
      <c r="G1004" s="58"/>
      <c r="S1004" s="92">
        <f t="shared" si="24"/>
        <v>0</v>
      </c>
    </row>
    <row r="1005" spans="7:19">
      <c r="G1005" s="58"/>
      <c r="S1005" s="92">
        <f t="shared" si="24"/>
        <v>0</v>
      </c>
    </row>
    <row r="1006" spans="7:19">
      <c r="G1006" s="58"/>
      <c r="S1006" s="92">
        <f t="shared" si="24"/>
        <v>0</v>
      </c>
    </row>
    <row r="1007" spans="7:19">
      <c r="G1007" s="58"/>
      <c r="S1007" s="92">
        <f t="shared" si="24"/>
        <v>0</v>
      </c>
    </row>
    <row r="1008" spans="7:19">
      <c r="G1008" s="58"/>
      <c r="S1008" s="92">
        <f t="shared" si="24"/>
        <v>0</v>
      </c>
    </row>
    <row r="1009" spans="7:19">
      <c r="G1009" s="58"/>
      <c r="S1009" s="92">
        <f t="shared" si="24"/>
        <v>0</v>
      </c>
    </row>
    <row r="1010" spans="7:19">
      <c r="G1010" s="58"/>
      <c r="S1010" s="92">
        <f t="shared" si="24"/>
        <v>0</v>
      </c>
    </row>
    <row r="1011" spans="7:19">
      <c r="G1011" s="58"/>
      <c r="S1011" s="92">
        <f t="shared" si="24"/>
        <v>0</v>
      </c>
    </row>
    <row r="1012" spans="7:19">
      <c r="G1012" s="58"/>
      <c r="S1012" s="92">
        <f t="shared" si="24"/>
        <v>0</v>
      </c>
    </row>
    <row r="1013" spans="7:19">
      <c r="G1013" s="58"/>
      <c r="S1013" s="92">
        <f t="shared" si="24"/>
        <v>0</v>
      </c>
    </row>
    <row r="1014" spans="7:19">
      <c r="G1014" s="58"/>
      <c r="S1014" s="92">
        <f t="shared" si="24"/>
        <v>0</v>
      </c>
    </row>
    <row r="1015" spans="7:19">
      <c r="G1015" s="58"/>
      <c r="S1015" s="92">
        <f t="shared" si="24"/>
        <v>0</v>
      </c>
    </row>
    <row r="1016" spans="7:19">
      <c r="G1016" s="58"/>
      <c r="S1016" s="92">
        <f t="shared" si="24"/>
        <v>0</v>
      </c>
    </row>
    <row r="1017" spans="7:19">
      <c r="G1017" s="58"/>
      <c r="S1017" s="92">
        <f t="shared" si="24"/>
        <v>0</v>
      </c>
    </row>
    <row r="1018" spans="7:19">
      <c r="G1018" s="58"/>
      <c r="S1018" s="92">
        <f t="shared" si="24"/>
        <v>0</v>
      </c>
    </row>
    <row r="1019" spans="7:19">
      <c r="G1019" s="58"/>
      <c r="S1019" s="92">
        <f t="shared" si="24"/>
        <v>0</v>
      </c>
    </row>
    <row r="1020" spans="7:19">
      <c r="G1020" s="58"/>
      <c r="S1020" s="92">
        <f t="shared" si="24"/>
        <v>0</v>
      </c>
    </row>
    <row r="1021" spans="7:19">
      <c r="G1021" s="58"/>
      <c r="S1021" s="92">
        <f t="shared" si="24"/>
        <v>0</v>
      </c>
    </row>
    <row r="1022" spans="7:19">
      <c r="G1022" s="58"/>
      <c r="S1022" s="92">
        <f t="shared" si="24"/>
        <v>0</v>
      </c>
    </row>
    <row r="1023" spans="7:19">
      <c r="G1023" s="58"/>
      <c r="S1023" s="92">
        <f t="shared" si="24"/>
        <v>0</v>
      </c>
    </row>
    <row r="1024" spans="7:19">
      <c r="G1024" s="58"/>
      <c r="S1024" s="92">
        <f t="shared" si="24"/>
        <v>0</v>
      </c>
    </row>
    <row r="1025" spans="7:19">
      <c r="G1025" s="58"/>
      <c r="S1025" s="92">
        <f t="shared" si="24"/>
        <v>0</v>
      </c>
    </row>
    <row r="1026" spans="7:19">
      <c r="G1026" s="58"/>
      <c r="S1026" s="92">
        <f t="shared" si="24"/>
        <v>0</v>
      </c>
    </row>
    <row r="1027" spans="7:19">
      <c r="G1027" s="58"/>
      <c r="S1027" s="92">
        <f t="shared" si="24"/>
        <v>0</v>
      </c>
    </row>
    <row r="1028" spans="7:19">
      <c r="G1028" s="58"/>
      <c r="S1028" s="92">
        <f t="shared" si="24"/>
        <v>0</v>
      </c>
    </row>
    <row r="1029" spans="7:19">
      <c r="G1029" s="58"/>
      <c r="S1029" s="92">
        <f t="shared" si="24"/>
        <v>0</v>
      </c>
    </row>
    <row r="1030" spans="7:19">
      <c r="G1030" s="58"/>
      <c r="S1030" s="92">
        <f t="shared" si="24"/>
        <v>0</v>
      </c>
    </row>
    <row r="1031" spans="7:19">
      <c r="G1031" s="58"/>
      <c r="S1031" s="92">
        <f t="shared" si="24"/>
        <v>0</v>
      </c>
    </row>
    <row r="1032" spans="7:19">
      <c r="G1032" s="58"/>
      <c r="S1032" s="92">
        <f t="shared" si="24"/>
        <v>0</v>
      </c>
    </row>
    <row r="1033" spans="7:19">
      <c r="G1033" s="58"/>
      <c r="S1033" s="92">
        <f t="shared" si="24"/>
        <v>0</v>
      </c>
    </row>
    <row r="1034" spans="7:19">
      <c r="G1034" s="58"/>
      <c r="S1034" s="92">
        <f t="shared" si="24"/>
        <v>0</v>
      </c>
    </row>
    <row r="1035" spans="7:19">
      <c r="G1035" s="58"/>
      <c r="S1035" s="92">
        <f t="shared" ref="S1035:S1098" si="25">IFERROR(A962,"")</f>
        <v>0</v>
      </c>
    </row>
    <row r="1036" spans="7:19">
      <c r="G1036" s="58"/>
      <c r="S1036" s="92">
        <f t="shared" si="25"/>
        <v>0</v>
      </c>
    </row>
    <row r="1037" spans="7:19">
      <c r="G1037" s="58"/>
      <c r="S1037" s="92">
        <f t="shared" si="25"/>
        <v>0</v>
      </c>
    </row>
    <row r="1038" spans="7:19">
      <c r="G1038" s="58"/>
      <c r="S1038" s="92">
        <f t="shared" si="25"/>
        <v>0</v>
      </c>
    </row>
    <row r="1039" spans="7:19">
      <c r="G1039" s="58"/>
      <c r="S1039" s="92">
        <f t="shared" si="25"/>
        <v>0</v>
      </c>
    </row>
    <row r="1040" spans="7:19">
      <c r="G1040" s="58"/>
      <c r="S1040" s="92">
        <f t="shared" si="25"/>
        <v>0</v>
      </c>
    </row>
    <row r="1041" spans="7:19">
      <c r="G1041" s="58"/>
      <c r="S1041" s="92">
        <f t="shared" si="25"/>
        <v>0</v>
      </c>
    </row>
    <row r="1042" spans="7:19">
      <c r="G1042" s="58"/>
      <c r="S1042" s="92">
        <f t="shared" si="25"/>
        <v>0</v>
      </c>
    </row>
    <row r="1043" spans="7:19">
      <c r="G1043" s="58"/>
      <c r="S1043" s="92">
        <f t="shared" si="25"/>
        <v>0</v>
      </c>
    </row>
    <row r="1044" spans="7:19">
      <c r="G1044" s="58"/>
      <c r="S1044" s="92">
        <f t="shared" si="25"/>
        <v>0</v>
      </c>
    </row>
    <row r="1045" spans="7:19">
      <c r="G1045" s="58"/>
      <c r="S1045" s="92">
        <f t="shared" si="25"/>
        <v>0</v>
      </c>
    </row>
    <row r="1046" spans="7:19">
      <c r="G1046" s="58"/>
      <c r="S1046" s="92">
        <f t="shared" si="25"/>
        <v>0</v>
      </c>
    </row>
    <row r="1047" spans="7:19">
      <c r="G1047" s="58"/>
      <c r="S1047" s="92">
        <f t="shared" si="25"/>
        <v>0</v>
      </c>
    </row>
    <row r="1048" spans="7:19">
      <c r="G1048" s="58"/>
      <c r="S1048" s="92">
        <f t="shared" si="25"/>
        <v>0</v>
      </c>
    </row>
    <row r="1049" spans="7:19">
      <c r="G1049" s="58"/>
      <c r="S1049" s="92">
        <f t="shared" si="25"/>
        <v>0</v>
      </c>
    </row>
    <row r="1050" spans="7:19">
      <c r="G1050" s="58"/>
      <c r="S1050" s="92">
        <f t="shared" si="25"/>
        <v>0</v>
      </c>
    </row>
    <row r="1051" spans="7:19">
      <c r="G1051" s="58"/>
      <c r="S1051" s="92">
        <f t="shared" si="25"/>
        <v>0</v>
      </c>
    </row>
    <row r="1052" spans="7:19">
      <c r="G1052" s="58"/>
      <c r="S1052" s="92">
        <f t="shared" si="25"/>
        <v>0</v>
      </c>
    </row>
    <row r="1053" spans="7:19">
      <c r="G1053" s="58"/>
      <c r="S1053" s="92">
        <f t="shared" si="25"/>
        <v>0</v>
      </c>
    </row>
    <row r="1054" spans="7:19">
      <c r="G1054" s="58"/>
      <c r="S1054" s="92">
        <f t="shared" si="25"/>
        <v>0</v>
      </c>
    </row>
    <row r="1055" spans="7:19">
      <c r="G1055" s="58"/>
      <c r="S1055" s="92">
        <f t="shared" si="25"/>
        <v>0</v>
      </c>
    </row>
    <row r="1056" spans="7:19">
      <c r="G1056" s="58"/>
      <c r="S1056" s="92">
        <f t="shared" si="25"/>
        <v>0</v>
      </c>
    </row>
    <row r="1057" spans="7:19">
      <c r="G1057" s="58"/>
      <c r="S1057" s="92">
        <f t="shared" si="25"/>
        <v>0</v>
      </c>
    </row>
    <row r="1058" spans="7:19">
      <c r="G1058" s="58"/>
      <c r="S1058" s="92">
        <f t="shared" si="25"/>
        <v>0</v>
      </c>
    </row>
    <row r="1059" spans="7:19">
      <c r="G1059" s="58"/>
      <c r="S1059" s="92">
        <f t="shared" si="25"/>
        <v>0</v>
      </c>
    </row>
    <row r="1060" spans="7:19">
      <c r="G1060" s="58"/>
      <c r="S1060" s="92">
        <f t="shared" si="25"/>
        <v>0</v>
      </c>
    </row>
    <row r="1061" spans="7:19">
      <c r="G1061" s="58"/>
      <c r="S1061" s="92">
        <f t="shared" si="25"/>
        <v>0</v>
      </c>
    </row>
    <row r="1062" spans="7:19">
      <c r="G1062" s="58"/>
      <c r="S1062" s="92">
        <f t="shared" si="25"/>
        <v>0</v>
      </c>
    </row>
    <row r="1063" spans="7:19">
      <c r="G1063" s="58"/>
      <c r="S1063" s="92">
        <f t="shared" si="25"/>
        <v>0</v>
      </c>
    </row>
    <row r="1064" spans="7:19">
      <c r="G1064" s="58"/>
      <c r="S1064" s="92">
        <f t="shared" si="25"/>
        <v>0</v>
      </c>
    </row>
    <row r="1065" spans="7:19">
      <c r="G1065" s="58"/>
      <c r="S1065" s="92">
        <f t="shared" si="25"/>
        <v>0</v>
      </c>
    </row>
    <row r="1066" spans="7:19">
      <c r="G1066" s="58"/>
      <c r="S1066" s="92">
        <f t="shared" si="25"/>
        <v>0</v>
      </c>
    </row>
    <row r="1067" spans="7:19">
      <c r="G1067" s="58"/>
      <c r="S1067" s="92">
        <f t="shared" si="25"/>
        <v>0</v>
      </c>
    </row>
    <row r="1068" spans="7:19">
      <c r="G1068" s="58"/>
      <c r="S1068" s="92">
        <f t="shared" si="25"/>
        <v>0</v>
      </c>
    </row>
    <row r="1069" spans="7:19">
      <c r="G1069" s="58"/>
      <c r="S1069" s="92">
        <f t="shared" si="25"/>
        <v>0</v>
      </c>
    </row>
    <row r="1070" spans="7:19">
      <c r="G1070" s="58"/>
      <c r="S1070" s="92">
        <f t="shared" si="25"/>
        <v>0</v>
      </c>
    </row>
    <row r="1071" spans="7:19">
      <c r="G1071" s="58"/>
      <c r="S1071" s="92">
        <f t="shared" si="25"/>
        <v>0</v>
      </c>
    </row>
    <row r="1072" spans="7:19">
      <c r="G1072" s="58"/>
      <c r="S1072" s="92">
        <f t="shared" si="25"/>
        <v>0</v>
      </c>
    </row>
    <row r="1073" spans="7:19">
      <c r="G1073" s="58"/>
      <c r="S1073" s="92">
        <f t="shared" si="25"/>
        <v>0</v>
      </c>
    </row>
    <row r="1074" spans="7:19">
      <c r="G1074" s="58"/>
      <c r="S1074" s="92">
        <f t="shared" si="25"/>
        <v>0</v>
      </c>
    </row>
    <row r="1075" spans="7:19">
      <c r="G1075" s="58"/>
      <c r="S1075" s="92">
        <f t="shared" si="25"/>
        <v>0</v>
      </c>
    </row>
    <row r="1076" spans="7:19">
      <c r="G1076" s="58"/>
      <c r="S1076" s="92">
        <f t="shared" si="25"/>
        <v>0</v>
      </c>
    </row>
    <row r="1077" spans="7:19">
      <c r="G1077" s="58"/>
      <c r="S1077" s="92">
        <f t="shared" si="25"/>
        <v>0</v>
      </c>
    </row>
    <row r="1078" spans="7:19">
      <c r="G1078" s="58"/>
      <c r="S1078" s="92">
        <f t="shared" si="25"/>
        <v>0</v>
      </c>
    </row>
    <row r="1079" spans="7:19">
      <c r="G1079" s="58"/>
      <c r="S1079" s="92">
        <f t="shared" si="25"/>
        <v>0</v>
      </c>
    </row>
    <row r="1080" spans="7:19">
      <c r="G1080" s="58"/>
      <c r="S1080" s="92">
        <f t="shared" si="25"/>
        <v>0</v>
      </c>
    </row>
    <row r="1081" spans="7:19">
      <c r="G1081" s="58"/>
      <c r="S1081" s="92">
        <f t="shared" si="25"/>
        <v>0</v>
      </c>
    </row>
    <row r="1082" spans="7:19">
      <c r="G1082" s="58"/>
      <c r="S1082" s="92">
        <f t="shared" si="25"/>
        <v>0</v>
      </c>
    </row>
    <row r="1083" spans="7:19">
      <c r="G1083" s="58"/>
      <c r="S1083" s="92">
        <f t="shared" si="25"/>
        <v>0</v>
      </c>
    </row>
    <row r="1084" spans="7:19">
      <c r="G1084" s="58"/>
      <c r="S1084" s="92">
        <f t="shared" si="25"/>
        <v>0</v>
      </c>
    </row>
    <row r="1085" spans="7:19">
      <c r="G1085" s="58"/>
      <c r="S1085" s="92">
        <f t="shared" si="25"/>
        <v>0</v>
      </c>
    </row>
    <row r="1086" spans="7:19">
      <c r="G1086" s="58"/>
      <c r="S1086" s="92">
        <f t="shared" si="25"/>
        <v>0</v>
      </c>
    </row>
    <row r="1087" spans="7:19">
      <c r="G1087" s="58"/>
      <c r="S1087" s="92">
        <f t="shared" si="25"/>
        <v>0</v>
      </c>
    </row>
    <row r="1088" spans="7:19">
      <c r="G1088" s="58"/>
      <c r="S1088" s="92">
        <f t="shared" si="25"/>
        <v>0</v>
      </c>
    </row>
    <row r="1089" spans="7:19">
      <c r="G1089" s="58"/>
      <c r="S1089" s="92">
        <f t="shared" si="25"/>
        <v>0</v>
      </c>
    </row>
    <row r="1090" spans="7:19">
      <c r="G1090" s="58"/>
      <c r="S1090" s="92">
        <f t="shared" si="25"/>
        <v>0</v>
      </c>
    </row>
    <row r="1091" spans="7:19">
      <c r="G1091" s="58"/>
      <c r="S1091" s="92">
        <f t="shared" si="25"/>
        <v>0</v>
      </c>
    </row>
    <row r="1092" spans="7:19">
      <c r="G1092" s="58"/>
      <c r="S1092" s="92">
        <f t="shared" si="25"/>
        <v>0</v>
      </c>
    </row>
    <row r="1093" spans="7:19">
      <c r="G1093" s="58"/>
      <c r="S1093" s="92">
        <f t="shared" si="25"/>
        <v>0</v>
      </c>
    </row>
    <row r="1094" spans="7:19">
      <c r="G1094" s="58"/>
      <c r="S1094" s="92">
        <f t="shared" si="25"/>
        <v>0</v>
      </c>
    </row>
    <row r="1095" spans="7:19">
      <c r="G1095" s="58"/>
      <c r="S1095" s="92">
        <f t="shared" si="25"/>
        <v>0</v>
      </c>
    </row>
    <row r="1096" spans="7:19">
      <c r="G1096" s="58"/>
      <c r="S1096" s="92">
        <f t="shared" si="25"/>
        <v>0</v>
      </c>
    </row>
    <row r="1097" spans="7:19">
      <c r="G1097" s="58"/>
      <c r="S1097" s="92">
        <f t="shared" si="25"/>
        <v>0</v>
      </c>
    </row>
    <row r="1098" spans="7:19">
      <c r="G1098" s="58"/>
      <c r="S1098" s="92">
        <f t="shared" si="25"/>
        <v>0</v>
      </c>
    </row>
    <row r="1099" spans="7:19">
      <c r="G1099" s="58"/>
      <c r="S1099" s="92">
        <f t="shared" ref="S1099:S1162" si="26">IFERROR(A1026,"")</f>
        <v>0</v>
      </c>
    </row>
    <row r="1100" spans="7:19">
      <c r="G1100" s="58"/>
      <c r="S1100" s="92">
        <f t="shared" si="26"/>
        <v>0</v>
      </c>
    </row>
    <row r="1101" spans="7:19">
      <c r="G1101" s="58"/>
      <c r="S1101" s="92">
        <f t="shared" si="26"/>
        <v>0</v>
      </c>
    </row>
    <row r="1102" spans="7:19">
      <c r="G1102" s="58"/>
      <c r="S1102" s="92">
        <f t="shared" si="26"/>
        <v>0</v>
      </c>
    </row>
    <row r="1103" spans="7:19">
      <c r="G1103" s="58"/>
      <c r="S1103" s="92">
        <f t="shared" si="26"/>
        <v>0</v>
      </c>
    </row>
    <row r="1104" spans="7:19">
      <c r="G1104" s="58"/>
      <c r="S1104" s="92">
        <f t="shared" si="26"/>
        <v>0</v>
      </c>
    </row>
    <row r="1105" spans="7:19">
      <c r="G1105" s="58"/>
      <c r="S1105" s="92">
        <f t="shared" si="26"/>
        <v>0</v>
      </c>
    </row>
    <row r="1106" spans="7:19">
      <c r="G1106" s="58"/>
      <c r="S1106" s="92">
        <f t="shared" si="26"/>
        <v>0</v>
      </c>
    </row>
    <row r="1107" spans="7:19">
      <c r="G1107" s="58"/>
      <c r="S1107" s="92">
        <f t="shared" si="26"/>
        <v>0</v>
      </c>
    </row>
    <row r="1108" spans="7:19">
      <c r="G1108" s="58"/>
      <c r="S1108" s="92">
        <f t="shared" si="26"/>
        <v>0</v>
      </c>
    </row>
    <row r="1109" spans="7:19">
      <c r="G1109" s="58"/>
      <c r="S1109" s="92">
        <f t="shared" si="26"/>
        <v>0</v>
      </c>
    </row>
    <row r="1110" spans="7:19">
      <c r="G1110" s="58"/>
      <c r="S1110" s="92">
        <f t="shared" si="26"/>
        <v>0</v>
      </c>
    </row>
    <row r="1111" spans="7:19">
      <c r="G1111" s="58"/>
      <c r="S1111" s="92">
        <f t="shared" si="26"/>
        <v>0</v>
      </c>
    </row>
    <row r="1112" spans="7:19">
      <c r="G1112" s="58"/>
      <c r="S1112" s="92">
        <f t="shared" si="26"/>
        <v>0</v>
      </c>
    </row>
    <row r="1113" spans="7:19">
      <c r="G1113" s="58"/>
      <c r="S1113" s="92">
        <f t="shared" si="26"/>
        <v>0</v>
      </c>
    </row>
    <row r="1114" spans="7:19">
      <c r="G1114" s="58"/>
      <c r="S1114" s="92">
        <f t="shared" si="26"/>
        <v>0</v>
      </c>
    </row>
    <row r="1115" spans="7:19">
      <c r="G1115" s="58"/>
      <c r="S1115" s="92">
        <f t="shared" si="26"/>
        <v>0</v>
      </c>
    </row>
    <row r="1116" spans="7:19">
      <c r="G1116" s="58"/>
      <c r="S1116" s="92">
        <f t="shared" si="26"/>
        <v>0</v>
      </c>
    </row>
    <row r="1117" spans="7:19">
      <c r="G1117" s="58"/>
      <c r="S1117" s="92">
        <f t="shared" si="26"/>
        <v>0</v>
      </c>
    </row>
    <row r="1118" spans="7:19">
      <c r="G1118" s="58"/>
      <c r="S1118" s="92">
        <f t="shared" si="26"/>
        <v>0</v>
      </c>
    </row>
    <row r="1119" spans="7:19">
      <c r="G1119" s="58"/>
      <c r="S1119" s="92">
        <f t="shared" si="26"/>
        <v>0</v>
      </c>
    </row>
    <row r="1120" spans="7:19">
      <c r="G1120" s="58"/>
      <c r="S1120" s="92">
        <f t="shared" si="26"/>
        <v>0</v>
      </c>
    </row>
    <row r="1121" spans="7:19">
      <c r="G1121" s="58"/>
      <c r="S1121" s="92">
        <f t="shared" si="26"/>
        <v>0</v>
      </c>
    </row>
    <row r="1122" spans="7:19">
      <c r="G1122" s="58"/>
      <c r="S1122" s="92">
        <f t="shared" si="26"/>
        <v>0</v>
      </c>
    </row>
    <row r="1123" spans="7:19">
      <c r="G1123" s="58"/>
      <c r="S1123" s="92">
        <f t="shared" si="26"/>
        <v>0</v>
      </c>
    </row>
    <row r="1124" spans="7:19">
      <c r="G1124" s="58"/>
      <c r="S1124" s="92">
        <f t="shared" si="26"/>
        <v>0</v>
      </c>
    </row>
    <row r="1125" spans="7:19">
      <c r="G1125" s="58"/>
      <c r="S1125" s="92">
        <f t="shared" si="26"/>
        <v>0</v>
      </c>
    </row>
    <row r="1126" spans="7:19">
      <c r="G1126" s="58"/>
      <c r="S1126" s="92">
        <f t="shared" si="26"/>
        <v>0</v>
      </c>
    </row>
    <row r="1127" spans="7:19">
      <c r="G1127" s="58"/>
      <c r="S1127" s="92">
        <f t="shared" si="26"/>
        <v>0</v>
      </c>
    </row>
    <row r="1128" spans="7:19">
      <c r="G1128" s="58"/>
      <c r="S1128" s="92">
        <f t="shared" si="26"/>
        <v>0</v>
      </c>
    </row>
    <row r="1129" spans="7:19">
      <c r="G1129" s="58"/>
      <c r="S1129" s="92">
        <f t="shared" si="26"/>
        <v>0</v>
      </c>
    </row>
    <row r="1130" spans="7:19">
      <c r="G1130" s="58"/>
      <c r="S1130" s="92">
        <f t="shared" si="26"/>
        <v>0</v>
      </c>
    </row>
    <row r="1131" spans="7:19">
      <c r="G1131" s="58"/>
      <c r="S1131" s="92">
        <f t="shared" si="26"/>
        <v>0</v>
      </c>
    </row>
    <row r="1132" spans="7:19">
      <c r="G1132" s="58"/>
      <c r="S1132" s="92">
        <f t="shared" si="26"/>
        <v>0</v>
      </c>
    </row>
    <row r="1133" spans="7:19">
      <c r="G1133" s="58"/>
      <c r="S1133" s="92">
        <f t="shared" si="26"/>
        <v>0</v>
      </c>
    </row>
    <row r="1134" spans="7:19">
      <c r="G1134" s="58"/>
      <c r="S1134" s="92">
        <f t="shared" si="26"/>
        <v>0</v>
      </c>
    </row>
    <row r="1135" spans="7:19">
      <c r="G1135" s="58"/>
      <c r="S1135" s="92">
        <f t="shared" si="26"/>
        <v>0</v>
      </c>
    </row>
    <row r="1136" spans="7:19">
      <c r="G1136" s="58"/>
      <c r="S1136" s="92">
        <f t="shared" si="26"/>
        <v>0</v>
      </c>
    </row>
    <row r="1137" spans="7:19">
      <c r="G1137" s="58"/>
      <c r="S1137" s="92">
        <f t="shared" si="26"/>
        <v>0</v>
      </c>
    </row>
    <row r="1138" spans="7:19">
      <c r="G1138" s="58"/>
      <c r="S1138" s="92">
        <f t="shared" si="26"/>
        <v>0</v>
      </c>
    </row>
    <row r="1139" spans="7:19">
      <c r="G1139" s="58"/>
      <c r="S1139" s="92">
        <f t="shared" si="26"/>
        <v>0</v>
      </c>
    </row>
    <row r="1140" spans="7:19">
      <c r="G1140" s="58"/>
      <c r="S1140" s="92">
        <f t="shared" si="26"/>
        <v>0</v>
      </c>
    </row>
    <row r="1141" spans="7:19">
      <c r="G1141" s="58"/>
      <c r="S1141" s="92">
        <f t="shared" si="26"/>
        <v>0</v>
      </c>
    </row>
    <row r="1142" spans="7:19">
      <c r="G1142" s="58"/>
      <c r="S1142" s="92">
        <f t="shared" si="26"/>
        <v>0</v>
      </c>
    </row>
    <row r="1143" spans="7:19">
      <c r="G1143" s="58"/>
      <c r="S1143" s="92">
        <f t="shared" si="26"/>
        <v>0</v>
      </c>
    </row>
    <row r="1144" spans="7:19">
      <c r="G1144" s="58"/>
      <c r="S1144" s="92">
        <f t="shared" si="26"/>
        <v>0</v>
      </c>
    </row>
    <row r="1145" spans="7:19">
      <c r="G1145" s="58"/>
      <c r="S1145" s="92">
        <f t="shared" si="26"/>
        <v>0</v>
      </c>
    </row>
    <row r="1146" spans="7:19">
      <c r="G1146" s="58"/>
      <c r="S1146" s="92">
        <f t="shared" si="26"/>
        <v>0</v>
      </c>
    </row>
    <row r="1147" spans="7:19">
      <c r="G1147" s="58"/>
      <c r="S1147" s="92">
        <f t="shared" si="26"/>
        <v>0</v>
      </c>
    </row>
    <row r="1148" spans="7:19">
      <c r="G1148" s="58"/>
      <c r="S1148" s="92">
        <f t="shared" si="26"/>
        <v>0</v>
      </c>
    </row>
    <row r="1149" spans="7:19">
      <c r="G1149" s="58"/>
      <c r="S1149" s="92">
        <f t="shared" si="26"/>
        <v>0</v>
      </c>
    </row>
    <row r="1150" spans="7:19">
      <c r="G1150" s="58"/>
      <c r="S1150" s="92">
        <f t="shared" si="26"/>
        <v>0</v>
      </c>
    </row>
    <row r="1151" spans="7:19">
      <c r="G1151" s="58"/>
      <c r="S1151" s="92">
        <f t="shared" si="26"/>
        <v>0</v>
      </c>
    </row>
    <row r="1152" spans="7:19">
      <c r="G1152" s="58"/>
      <c r="S1152" s="92">
        <f t="shared" si="26"/>
        <v>0</v>
      </c>
    </row>
    <row r="1153" spans="7:19">
      <c r="G1153" s="58"/>
      <c r="S1153" s="92">
        <f t="shared" si="26"/>
        <v>0</v>
      </c>
    </row>
    <row r="1154" spans="7:19">
      <c r="G1154" s="58"/>
      <c r="S1154" s="92">
        <f t="shared" si="26"/>
        <v>0</v>
      </c>
    </row>
    <row r="1155" spans="7:19">
      <c r="G1155" s="58"/>
      <c r="S1155" s="92">
        <f t="shared" si="26"/>
        <v>0</v>
      </c>
    </row>
    <row r="1156" spans="7:19">
      <c r="G1156" s="58"/>
      <c r="S1156" s="92">
        <f t="shared" si="26"/>
        <v>0</v>
      </c>
    </row>
    <row r="1157" spans="7:19">
      <c r="G1157" s="58"/>
      <c r="S1157" s="92">
        <f t="shared" si="26"/>
        <v>0</v>
      </c>
    </row>
    <row r="1158" spans="7:19">
      <c r="G1158" s="58"/>
      <c r="S1158" s="92">
        <f t="shared" si="26"/>
        <v>0</v>
      </c>
    </row>
    <row r="1159" spans="7:19">
      <c r="G1159" s="58"/>
      <c r="S1159" s="92">
        <f t="shared" si="26"/>
        <v>0</v>
      </c>
    </row>
    <row r="1160" spans="7:19">
      <c r="G1160" s="58"/>
      <c r="S1160" s="92">
        <f t="shared" si="26"/>
        <v>0</v>
      </c>
    </row>
    <row r="1161" spans="7:19">
      <c r="G1161" s="58"/>
      <c r="S1161" s="92">
        <f t="shared" si="26"/>
        <v>0</v>
      </c>
    </row>
    <row r="1162" spans="7:19">
      <c r="G1162" s="58"/>
      <c r="S1162" s="92">
        <f t="shared" si="26"/>
        <v>0</v>
      </c>
    </row>
    <row r="1163" spans="7:19">
      <c r="G1163" s="58"/>
      <c r="S1163" s="92">
        <f t="shared" ref="S1163:S1226" si="27">IFERROR(A1090,"")</f>
        <v>0</v>
      </c>
    </row>
    <row r="1164" spans="7:19">
      <c r="G1164" s="58"/>
      <c r="S1164" s="92">
        <f t="shared" si="27"/>
        <v>0</v>
      </c>
    </row>
    <row r="1165" spans="7:19">
      <c r="G1165" s="58"/>
      <c r="S1165" s="92">
        <f t="shared" si="27"/>
        <v>0</v>
      </c>
    </row>
    <row r="1166" spans="7:19">
      <c r="G1166" s="58"/>
      <c r="S1166" s="92">
        <f t="shared" si="27"/>
        <v>0</v>
      </c>
    </row>
    <row r="1167" spans="7:19">
      <c r="G1167" s="58"/>
      <c r="S1167" s="92">
        <f t="shared" si="27"/>
        <v>0</v>
      </c>
    </row>
    <row r="1168" spans="7:19">
      <c r="G1168" s="58"/>
      <c r="S1168" s="92">
        <f t="shared" si="27"/>
        <v>0</v>
      </c>
    </row>
    <row r="1169" spans="7:19">
      <c r="G1169" s="58"/>
      <c r="S1169" s="92">
        <f t="shared" si="27"/>
        <v>0</v>
      </c>
    </row>
    <row r="1170" spans="7:19">
      <c r="G1170" s="58"/>
      <c r="S1170" s="92">
        <f t="shared" si="27"/>
        <v>0</v>
      </c>
    </row>
    <row r="1171" spans="7:19">
      <c r="G1171" s="58"/>
      <c r="S1171" s="92">
        <f t="shared" si="27"/>
        <v>0</v>
      </c>
    </row>
    <row r="1172" spans="7:19">
      <c r="G1172" s="58"/>
      <c r="S1172" s="92">
        <f t="shared" si="27"/>
        <v>0</v>
      </c>
    </row>
    <row r="1173" spans="7:19">
      <c r="G1173" s="58"/>
      <c r="S1173" s="92">
        <f t="shared" si="27"/>
        <v>0</v>
      </c>
    </row>
    <row r="1174" spans="7:19">
      <c r="G1174" s="58"/>
      <c r="S1174" s="92">
        <f t="shared" si="27"/>
        <v>0</v>
      </c>
    </row>
    <row r="1175" spans="7:19">
      <c r="G1175" s="58"/>
      <c r="S1175" s="92">
        <f t="shared" si="27"/>
        <v>0</v>
      </c>
    </row>
    <row r="1176" spans="7:19">
      <c r="G1176" s="58"/>
      <c r="S1176" s="92">
        <f t="shared" si="27"/>
        <v>0</v>
      </c>
    </row>
    <row r="1177" spans="7:19">
      <c r="G1177" s="58"/>
      <c r="S1177" s="92">
        <f t="shared" si="27"/>
        <v>0</v>
      </c>
    </row>
    <row r="1178" spans="7:19">
      <c r="G1178" s="58"/>
      <c r="S1178" s="92">
        <f t="shared" si="27"/>
        <v>0</v>
      </c>
    </row>
    <row r="1179" spans="7:19">
      <c r="G1179" s="58"/>
      <c r="S1179" s="92">
        <f t="shared" si="27"/>
        <v>0</v>
      </c>
    </row>
    <row r="1180" spans="7:19">
      <c r="G1180" s="58"/>
      <c r="S1180" s="92">
        <f t="shared" si="27"/>
        <v>0</v>
      </c>
    </row>
    <row r="1181" spans="7:19">
      <c r="G1181" s="58"/>
      <c r="S1181" s="92">
        <f t="shared" si="27"/>
        <v>0</v>
      </c>
    </row>
    <row r="1182" spans="7:19">
      <c r="G1182" s="58"/>
      <c r="S1182" s="92">
        <f t="shared" si="27"/>
        <v>0</v>
      </c>
    </row>
    <row r="1183" spans="7:19">
      <c r="G1183" s="58"/>
      <c r="S1183" s="92">
        <f t="shared" si="27"/>
        <v>0</v>
      </c>
    </row>
    <row r="1184" spans="7:19">
      <c r="G1184" s="58"/>
      <c r="S1184" s="92">
        <f t="shared" si="27"/>
        <v>0</v>
      </c>
    </row>
    <row r="1185" spans="7:19">
      <c r="G1185" s="58"/>
      <c r="S1185" s="92">
        <f t="shared" si="27"/>
        <v>0</v>
      </c>
    </row>
    <row r="1186" spans="7:19">
      <c r="G1186" s="58"/>
      <c r="S1186" s="92">
        <f t="shared" si="27"/>
        <v>0</v>
      </c>
    </row>
    <row r="1187" spans="7:19">
      <c r="G1187" s="58"/>
      <c r="S1187" s="92">
        <f t="shared" si="27"/>
        <v>0</v>
      </c>
    </row>
    <row r="1188" spans="7:19">
      <c r="G1188" s="58"/>
      <c r="S1188" s="92">
        <f t="shared" si="27"/>
        <v>0</v>
      </c>
    </row>
    <row r="1189" spans="7:19">
      <c r="G1189" s="58"/>
      <c r="S1189" s="92">
        <f t="shared" si="27"/>
        <v>0</v>
      </c>
    </row>
    <row r="1190" spans="7:19">
      <c r="G1190" s="58"/>
      <c r="S1190" s="92">
        <f t="shared" si="27"/>
        <v>0</v>
      </c>
    </row>
    <row r="1191" spans="7:19">
      <c r="G1191" s="58"/>
      <c r="S1191" s="92">
        <f t="shared" si="27"/>
        <v>0</v>
      </c>
    </row>
    <row r="1192" spans="7:19">
      <c r="G1192" s="58"/>
      <c r="S1192" s="92">
        <f t="shared" si="27"/>
        <v>0</v>
      </c>
    </row>
    <row r="1193" spans="7:19">
      <c r="G1193" s="58"/>
      <c r="S1193" s="92">
        <f t="shared" si="27"/>
        <v>0</v>
      </c>
    </row>
    <row r="1194" spans="7:19">
      <c r="G1194" s="58"/>
      <c r="S1194" s="92">
        <f t="shared" si="27"/>
        <v>0</v>
      </c>
    </row>
    <row r="1195" spans="7:19">
      <c r="G1195" s="58"/>
      <c r="S1195" s="92">
        <f t="shared" si="27"/>
        <v>0</v>
      </c>
    </row>
    <row r="1196" spans="7:19">
      <c r="G1196" s="58"/>
      <c r="S1196" s="92">
        <f t="shared" si="27"/>
        <v>0</v>
      </c>
    </row>
    <row r="1197" spans="7:19">
      <c r="G1197" s="58"/>
      <c r="S1197" s="92">
        <f t="shared" si="27"/>
        <v>0</v>
      </c>
    </row>
    <row r="1198" spans="7:19">
      <c r="G1198" s="58"/>
      <c r="S1198" s="92">
        <f t="shared" si="27"/>
        <v>0</v>
      </c>
    </row>
    <row r="1199" spans="7:19">
      <c r="G1199" s="58"/>
      <c r="S1199" s="92">
        <f t="shared" si="27"/>
        <v>0</v>
      </c>
    </row>
    <row r="1200" spans="7:19">
      <c r="G1200" s="58"/>
      <c r="S1200" s="92">
        <f t="shared" si="27"/>
        <v>0</v>
      </c>
    </row>
    <row r="1201" spans="7:19">
      <c r="G1201" s="58"/>
      <c r="S1201" s="92">
        <f t="shared" si="27"/>
        <v>0</v>
      </c>
    </row>
    <row r="1202" spans="7:19">
      <c r="G1202" s="58"/>
      <c r="S1202" s="92">
        <f t="shared" si="27"/>
        <v>0</v>
      </c>
    </row>
    <row r="1203" spans="7:19">
      <c r="G1203" s="58"/>
      <c r="S1203" s="92">
        <f t="shared" si="27"/>
        <v>0</v>
      </c>
    </row>
    <row r="1204" spans="7:19">
      <c r="G1204" s="58"/>
      <c r="S1204" s="92">
        <f t="shared" si="27"/>
        <v>0</v>
      </c>
    </row>
    <row r="1205" spans="7:19">
      <c r="G1205" s="58"/>
      <c r="S1205" s="92">
        <f t="shared" si="27"/>
        <v>0</v>
      </c>
    </row>
    <row r="1206" spans="7:19">
      <c r="G1206" s="58"/>
      <c r="S1206" s="92">
        <f t="shared" si="27"/>
        <v>0</v>
      </c>
    </row>
    <row r="1207" spans="7:19">
      <c r="G1207" s="58"/>
      <c r="S1207" s="92">
        <f t="shared" si="27"/>
        <v>0</v>
      </c>
    </row>
    <row r="1208" spans="7:19">
      <c r="G1208" s="58"/>
      <c r="S1208" s="92">
        <f t="shared" si="27"/>
        <v>0</v>
      </c>
    </row>
    <row r="1209" spans="7:19">
      <c r="G1209" s="58"/>
      <c r="S1209" s="92">
        <f t="shared" si="27"/>
        <v>0</v>
      </c>
    </row>
    <row r="1210" spans="7:19">
      <c r="G1210" s="58"/>
      <c r="S1210" s="92">
        <f t="shared" si="27"/>
        <v>0</v>
      </c>
    </row>
    <row r="1211" spans="7:19">
      <c r="G1211" s="58"/>
      <c r="S1211" s="92">
        <f t="shared" si="27"/>
        <v>0</v>
      </c>
    </row>
    <row r="1212" spans="7:19">
      <c r="G1212" s="58"/>
      <c r="S1212" s="92">
        <f t="shared" si="27"/>
        <v>0</v>
      </c>
    </row>
    <row r="1213" spans="7:19">
      <c r="G1213" s="58"/>
      <c r="S1213" s="92">
        <f t="shared" si="27"/>
        <v>0</v>
      </c>
    </row>
    <row r="1214" spans="7:19">
      <c r="G1214" s="58"/>
      <c r="S1214" s="92">
        <f t="shared" si="27"/>
        <v>0</v>
      </c>
    </row>
    <row r="1215" spans="7:19">
      <c r="G1215" s="58"/>
      <c r="S1215" s="92">
        <f t="shared" si="27"/>
        <v>0</v>
      </c>
    </row>
    <row r="1216" spans="7:19">
      <c r="G1216" s="58"/>
      <c r="S1216" s="92">
        <f t="shared" si="27"/>
        <v>0</v>
      </c>
    </row>
    <row r="1217" spans="7:19">
      <c r="G1217" s="58"/>
      <c r="S1217" s="92">
        <f t="shared" si="27"/>
        <v>0</v>
      </c>
    </row>
    <row r="1218" spans="7:19">
      <c r="G1218" s="58"/>
      <c r="S1218" s="92">
        <f t="shared" si="27"/>
        <v>0</v>
      </c>
    </row>
    <row r="1219" spans="7:19">
      <c r="G1219" s="58"/>
      <c r="S1219" s="92">
        <f t="shared" si="27"/>
        <v>0</v>
      </c>
    </row>
    <row r="1220" spans="7:19">
      <c r="G1220" s="58"/>
      <c r="S1220" s="92">
        <f t="shared" si="27"/>
        <v>0</v>
      </c>
    </row>
    <row r="1221" spans="7:19">
      <c r="G1221" s="58"/>
      <c r="S1221" s="92">
        <f t="shared" si="27"/>
        <v>0</v>
      </c>
    </row>
    <row r="1222" spans="7:19">
      <c r="G1222" s="58"/>
      <c r="S1222" s="92">
        <f t="shared" si="27"/>
        <v>0</v>
      </c>
    </row>
    <row r="1223" spans="7:19">
      <c r="G1223" s="58"/>
      <c r="S1223" s="92">
        <f t="shared" si="27"/>
        <v>0</v>
      </c>
    </row>
    <row r="1224" spans="7:19">
      <c r="G1224" s="58"/>
      <c r="S1224" s="92">
        <f t="shared" si="27"/>
        <v>0</v>
      </c>
    </row>
    <row r="1225" spans="7:19">
      <c r="G1225" s="58"/>
      <c r="S1225" s="92">
        <f t="shared" si="27"/>
        <v>0</v>
      </c>
    </row>
    <row r="1226" spans="7:19">
      <c r="G1226" s="58"/>
      <c r="S1226" s="92">
        <f t="shared" si="27"/>
        <v>0</v>
      </c>
    </row>
    <row r="1227" spans="7:19">
      <c r="G1227" s="58"/>
      <c r="S1227" s="92">
        <f t="shared" ref="S1227:S1290" si="28">IFERROR(A1154,"")</f>
        <v>0</v>
      </c>
    </row>
    <row r="1228" spans="7:19">
      <c r="G1228" s="58"/>
      <c r="S1228" s="92">
        <f t="shared" si="28"/>
        <v>0</v>
      </c>
    </row>
    <row r="1229" spans="7:19">
      <c r="G1229" s="58"/>
      <c r="S1229" s="92">
        <f t="shared" si="28"/>
        <v>0</v>
      </c>
    </row>
    <row r="1230" spans="7:19">
      <c r="G1230" s="58"/>
      <c r="S1230" s="92">
        <f t="shared" si="28"/>
        <v>0</v>
      </c>
    </row>
    <row r="1231" spans="7:19">
      <c r="G1231" s="58"/>
      <c r="S1231" s="92">
        <f t="shared" si="28"/>
        <v>0</v>
      </c>
    </row>
    <row r="1232" spans="7:19">
      <c r="G1232" s="58"/>
      <c r="S1232" s="92">
        <f t="shared" si="28"/>
        <v>0</v>
      </c>
    </row>
    <row r="1233" spans="7:19">
      <c r="G1233" s="58"/>
      <c r="S1233" s="92">
        <f t="shared" si="28"/>
        <v>0</v>
      </c>
    </row>
    <row r="1234" spans="7:19">
      <c r="G1234" s="58"/>
      <c r="S1234" s="92">
        <f t="shared" si="28"/>
        <v>0</v>
      </c>
    </row>
    <row r="1235" spans="7:19">
      <c r="G1235" s="58"/>
      <c r="S1235" s="92">
        <f t="shared" si="28"/>
        <v>0</v>
      </c>
    </row>
    <row r="1236" spans="7:19">
      <c r="G1236" s="58"/>
      <c r="S1236" s="92">
        <f t="shared" si="28"/>
        <v>0</v>
      </c>
    </row>
    <row r="1237" spans="7:19">
      <c r="G1237" s="58"/>
      <c r="S1237" s="92">
        <f t="shared" si="28"/>
        <v>0</v>
      </c>
    </row>
    <row r="1238" spans="7:19">
      <c r="G1238" s="58"/>
      <c r="S1238" s="92">
        <f t="shared" si="28"/>
        <v>0</v>
      </c>
    </row>
    <row r="1239" spans="7:19">
      <c r="G1239" s="58"/>
      <c r="S1239" s="92">
        <f t="shared" si="28"/>
        <v>0</v>
      </c>
    </row>
    <row r="1240" spans="7:19">
      <c r="G1240" s="58"/>
      <c r="S1240" s="92">
        <f t="shared" si="28"/>
        <v>0</v>
      </c>
    </row>
    <row r="1241" spans="7:19">
      <c r="G1241" s="58"/>
      <c r="S1241" s="92">
        <f t="shared" si="28"/>
        <v>0</v>
      </c>
    </row>
    <row r="1242" spans="7:19">
      <c r="G1242" s="58"/>
      <c r="S1242" s="92">
        <f t="shared" si="28"/>
        <v>0</v>
      </c>
    </row>
    <row r="1243" spans="7:19">
      <c r="G1243" s="58"/>
      <c r="S1243" s="92">
        <f t="shared" si="28"/>
        <v>0</v>
      </c>
    </row>
    <row r="1244" spans="7:19">
      <c r="G1244" s="58"/>
      <c r="S1244" s="92">
        <f t="shared" si="28"/>
        <v>0</v>
      </c>
    </row>
    <row r="1245" spans="7:19">
      <c r="G1245" s="58"/>
      <c r="S1245" s="92">
        <f t="shared" si="28"/>
        <v>0</v>
      </c>
    </row>
    <row r="1246" spans="7:19">
      <c r="G1246" s="58"/>
      <c r="S1246" s="92">
        <f t="shared" si="28"/>
        <v>0</v>
      </c>
    </row>
    <row r="1247" spans="7:19">
      <c r="G1247" s="58"/>
      <c r="S1247" s="92">
        <f t="shared" si="28"/>
        <v>0</v>
      </c>
    </row>
    <row r="1248" spans="7:19">
      <c r="G1248" s="58"/>
      <c r="S1248" s="92">
        <f t="shared" si="28"/>
        <v>0</v>
      </c>
    </row>
    <row r="1249" spans="7:19">
      <c r="G1249" s="58"/>
      <c r="S1249" s="92">
        <f t="shared" si="28"/>
        <v>0</v>
      </c>
    </row>
    <row r="1250" spans="7:19">
      <c r="G1250" s="58"/>
      <c r="S1250" s="92">
        <f t="shared" si="28"/>
        <v>0</v>
      </c>
    </row>
    <row r="1251" spans="7:19">
      <c r="G1251" s="58"/>
      <c r="S1251" s="92">
        <f t="shared" si="28"/>
        <v>0</v>
      </c>
    </row>
    <row r="1252" spans="7:19">
      <c r="G1252" s="58"/>
      <c r="S1252" s="92">
        <f t="shared" si="28"/>
        <v>0</v>
      </c>
    </row>
    <row r="1253" spans="7:19">
      <c r="G1253" s="58"/>
      <c r="S1253" s="92">
        <f t="shared" si="28"/>
        <v>0</v>
      </c>
    </row>
    <row r="1254" spans="7:19">
      <c r="G1254" s="58"/>
      <c r="S1254" s="92">
        <f t="shared" si="28"/>
        <v>0</v>
      </c>
    </row>
    <row r="1255" spans="7:19">
      <c r="G1255" s="58"/>
      <c r="S1255" s="92">
        <f t="shared" si="28"/>
        <v>0</v>
      </c>
    </row>
    <row r="1256" spans="7:19">
      <c r="G1256" s="58"/>
      <c r="S1256" s="92">
        <f t="shared" si="28"/>
        <v>0</v>
      </c>
    </row>
    <row r="1257" spans="7:19">
      <c r="G1257" s="58"/>
      <c r="S1257" s="92">
        <f t="shared" si="28"/>
        <v>0</v>
      </c>
    </row>
    <row r="1258" spans="7:19">
      <c r="G1258" s="58"/>
      <c r="S1258" s="92">
        <f t="shared" si="28"/>
        <v>0</v>
      </c>
    </row>
    <row r="1259" spans="7:19">
      <c r="G1259" s="58"/>
      <c r="S1259" s="92">
        <f t="shared" si="28"/>
        <v>0</v>
      </c>
    </row>
    <row r="1260" spans="7:19">
      <c r="G1260" s="58"/>
      <c r="S1260" s="92">
        <f t="shared" si="28"/>
        <v>0</v>
      </c>
    </row>
    <row r="1261" spans="7:19">
      <c r="G1261" s="58"/>
      <c r="S1261" s="92">
        <f t="shared" si="28"/>
        <v>0</v>
      </c>
    </row>
    <row r="1262" spans="7:19">
      <c r="G1262" s="58"/>
      <c r="S1262" s="92">
        <f t="shared" si="28"/>
        <v>0</v>
      </c>
    </row>
    <row r="1263" spans="7:19">
      <c r="G1263" s="58"/>
      <c r="S1263" s="92">
        <f t="shared" si="28"/>
        <v>0</v>
      </c>
    </row>
    <row r="1264" spans="7:19">
      <c r="G1264" s="58"/>
      <c r="S1264" s="92">
        <f t="shared" si="28"/>
        <v>0</v>
      </c>
    </row>
    <row r="1265" spans="7:19">
      <c r="G1265" s="58"/>
      <c r="S1265" s="92">
        <f t="shared" si="28"/>
        <v>0</v>
      </c>
    </row>
    <row r="1266" spans="7:19">
      <c r="G1266" s="58"/>
      <c r="S1266" s="92">
        <f t="shared" si="28"/>
        <v>0</v>
      </c>
    </row>
    <row r="1267" spans="7:19">
      <c r="G1267" s="58"/>
      <c r="S1267" s="92">
        <f t="shared" si="28"/>
        <v>0</v>
      </c>
    </row>
    <row r="1268" spans="7:19">
      <c r="G1268" s="58"/>
      <c r="S1268" s="92">
        <f t="shared" si="28"/>
        <v>0</v>
      </c>
    </row>
    <row r="1269" spans="7:19">
      <c r="G1269" s="58"/>
      <c r="S1269" s="92">
        <f t="shared" si="28"/>
        <v>0</v>
      </c>
    </row>
    <row r="1270" spans="7:19">
      <c r="G1270" s="58"/>
      <c r="S1270" s="92">
        <f t="shared" si="28"/>
        <v>0</v>
      </c>
    </row>
    <row r="1271" spans="7:19">
      <c r="G1271" s="58"/>
      <c r="S1271" s="92">
        <f t="shared" si="28"/>
        <v>0</v>
      </c>
    </row>
    <row r="1272" spans="7:19">
      <c r="G1272" s="58"/>
      <c r="S1272" s="92">
        <f t="shared" si="28"/>
        <v>0</v>
      </c>
    </row>
    <row r="1273" spans="7:19">
      <c r="G1273" s="58"/>
      <c r="S1273" s="92">
        <f t="shared" si="28"/>
        <v>0</v>
      </c>
    </row>
    <row r="1274" spans="7:19">
      <c r="G1274" s="58"/>
      <c r="S1274" s="92">
        <f t="shared" si="28"/>
        <v>0</v>
      </c>
    </row>
    <row r="1275" spans="7:19">
      <c r="G1275" s="58"/>
      <c r="S1275" s="92">
        <f t="shared" si="28"/>
        <v>0</v>
      </c>
    </row>
    <row r="1276" spans="7:19">
      <c r="G1276" s="58"/>
      <c r="S1276" s="92">
        <f t="shared" si="28"/>
        <v>0</v>
      </c>
    </row>
    <row r="1277" spans="7:19">
      <c r="G1277" s="58"/>
      <c r="S1277" s="92">
        <f t="shared" si="28"/>
        <v>0</v>
      </c>
    </row>
    <row r="1278" spans="7:19">
      <c r="G1278" s="58"/>
      <c r="S1278" s="92">
        <f t="shared" si="28"/>
        <v>0</v>
      </c>
    </row>
    <row r="1279" spans="7:19">
      <c r="G1279" s="58"/>
      <c r="S1279" s="92">
        <f t="shared" si="28"/>
        <v>0</v>
      </c>
    </row>
    <row r="1280" spans="7:19">
      <c r="G1280" s="58"/>
      <c r="S1280" s="92">
        <f t="shared" si="28"/>
        <v>0</v>
      </c>
    </row>
    <row r="1281" spans="7:19">
      <c r="G1281" s="58"/>
      <c r="S1281" s="92">
        <f t="shared" si="28"/>
        <v>0</v>
      </c>
    </row>
    <row r="1282" spans="7:19">
      <c r="G1282" s="58"/>
      <c r="S1282" s="92">
        <f t="shared" si="28"/>
        <v>0</v>
      </c>
    </row>
    <row r="1283" spans="7:19">
      <c r="G1283" s="58"/>
      <c r="S1283" s="92">
        <f t="shared" si="28"/>
        <v>0</v>
      </c>
    </row>
    <row r="1284" spans="7:19">
      <c r="G1284" s="58"/>
      <c r="S1284" s="92">
        <f t="shared" si="28"/>
        <v>0</v>
      </c>
    </row>
    <row r="1285" spans="7:19">
      <c r="G1285" s="58"/>
      <c r="S1285" s="92">
        <f t="shared" si="28"/>
        <v>0</v>
      </c>
    </row>
    <row r="1286" spans="7:19">
      <c r="G1286" s="58"/>
      <c r="S1286" s="92">
        <f t="shared" si="28"/>
        <v>0</v>
      </c>
    </row>
    <row r="1287" spans="7:19">
      <c r="G1287" s="58"/>
      <c r="S1287" s="92">
        <f t="shared" si="28"/>
        <v>0</v>
      </c>
    </row>
    <row r="1288" spans="7:19">
      <c r="G1288" s="58"/>
      <c r="S1288" s="92">
        <f t="shared" si="28"/>
        <v>0</v>
      </c>
    </row>
    <row r="1289" spans="7:19">
      <c r="G1289" s="58"/>
      <c r="S1289" s="92">
        <f t="shared" si="28"/>
        <v>0</v>
      </c>
    </row>
    <row r="1290" spans="7:19">
      <c r="G1290" s="58"/>
      <c r="S1290" s="92">
        <f t="shared" si="28"/>
        <v>0</v>
      </c>
    </row>
    <row r="1291" spans="7:19">
      <c r="G1291" s="58"/>
      <c r="S1291" s="92">
        <f t="shared" ref="S1291:S1354" si="29">IFERROR(A1218,"")</f>
        <v>0</v>
      </c>
    </row>
    <row r="1292" spans="7:19">
      <c r="G1292" s="58"/>
      <c r="S1292" s="92">
        <f t="shared" si="29"/>
        <v>0</v>
      </c>
    </row>
    <row r="1293" spans="7:19">
      <c r="G1293" s="58"/>
      <c r="S1293" s="92">
        <f t="shared" si="29"/>
        <v>0</v>
      </c>
    </row>
    <row r="1294" spans="7:19">
      <c r="G1294" s="58"/>
      <c r="S1294" s="92">
        <f t="shared" si="29"/>
        <v>0</v>
      </c>
    </row>
    <row r="1295" spans="7:19">
      <c r="G1295" s="58"/>
      <c r="S1295" s="92">
        <f t="shared" si="29"/>
        <v>0</v>
      </c>
    </row>
    <row r="1296" spans="7:19">
      <c r="G1296" s="58"/>
      <c r="S1296" s="92">
        <f t="shared" si="29"/>
        <v>0</v>
      </c>
    </row>
    <row r="1297" spans="7:19">
      <c r="G1297" s="58"/>
      <c r="S1297" s="92">
        <f t="shared" si="29"/>
        <v>0</v>
      </c>
    </row>
    <row r="1298" spans="7:19">
      <c r="G1298" s="58"/>
      <c r="S1298" s="92">
        <f t="shared" si="29"/>
        <v>0</v>
      </c>
    </row>
    <row r="1299" spans="7:19">
      <c r="G1299" s="58"/>
      <c r="S1299" s="92">
        <f t="shared" si="29"/>
        <v>0</v>
      </c>
    </row>
    <row r="1300" spans="7:19">
      <c r="G1300" s="58"/>
      <c r="S1300" s="92">
        <f t="shared" si="29"/>
        <v>0</v>
      </c>
    </row>
    <row r="1301" spans="7:19">
      <c r="G1301" s="58"/>
      <c r="S1301" s="92">
        <f t="shared" si="29"/>
        <v>0</v>
      </c>
    </row>
    <row r="1302" spans="7:19">
      <c r="G1302" s="58"/>
      <c r="S1302" s="92">
        <f t="shared" si="29"/>
        <v>0</v>
      </c>
    </row>
    <row r="1303" spans="7:19">
      <c r="G1303" s="58"/>
      <c r="S1303" s="92">
        <f t="shared" si="29"/>
        <v>0</v>
      </c>
    </row>
    <row r="1304" spans="7:19">
      <c r="G1304" s="58"/>
      <c r="S1304" s="92">
        <f t="shared" si="29"/>
        <v>0</v>
      </c>
    </row>
    <row r="1305" spans="7:19">
      <c r="G1305" s="58"/>
      <c r="S1305" s="92">
        <f t="shared" si="29"/>
        <v>0</v>
      </c>
    </row>
    <row r="1306" spans="7:19">
      <c r="G1306" s="58"/>
      <c r="S1306" s="92">
        <f t="shared" si="29"/>
        <v>0</v>
      </c>
    </row>
    <row r="1307" spans="7:19">
      <c r="G1307" s="58"/>
      <c r="S1307" s="92">
        <f t="shared" si="29"/>
        <v>0</v>
      </c>
    </row>
    <row r="1308" spans="7:19">
      <c r="G1308" s="58"/>
      <c r="S1308" s="92">
        <f t="shared" si="29"/>
        <v>0</v>
      </c>
    </row>
    <row r="1309" spans="7:19">
      <c r="G1309" s="58"/>
      <c r="S1309" s="92">
        <f t="shared" si="29"/>
        <v>0</v>
      </c>
    </row>
    <row r="1310" spans="7:19">
      <c r="G1310" s="58"/>
      <c r="S1310" s="92">
        <f t="shared" si="29"/>
        <v>0</v>
      </c>
    </row>
    <row r="1311" spans="7:19">
      <c r="G1311" s="58"/>
      <c r="S1311" s="92">
        <f t="shared" si="29"/>
        <v>0</v>
      </c>
    </row>
    <row r="1312" spans="7:19">
      <c r="G1312" s="58"/>
      <c r="S1312" s="92">
        <f t="shared" si="29"/>
        <v>0</v>
      </c>
    </row>
    <row r="1313" spans="7:19">
      <c r="G1313" s="58"/>
      <c r="S1313" s="92">
        <f t="shared" si="29"/>
        <v>0</v>
      </c>
    </row>
    <row r="1314" spans="7:19">
      <c r="G1314" s="58"/>
      <c r="S1314" s="92">
        <f t="shared" si="29"/>
        <v>0</v>
      </c>
    </row>
    <row r="1315" spans="7:19">
      <c r="G1315" s="58"/>
      <c r="S1315" s="92">
        <f t="shared" si="29"/>
        <v>0</v>
      </c>
    </row>
    <row r="1316" spans="7:19">
      <c r="G1316" s="58"/>
      <c r="S1316" s="92">
        <f t="shared" si="29"/>
        <v>0</v>
      </c>
    </row>
    <row r="1317" spans="7:19">
      <c r="G1317" s="58"/>
      <c r="S1317" s="92">
        <f t="shared" si="29"/>
        <v>0</v>
      </c>
    </row>
    <row r="1318" spans="7:19">
      <c r="G1318" s="58"/>
      <c r="S1318" s="92">
        <f t="shared" si="29"/>
        <v>0</v>
      </c>
    </row>
    <row r="1319" spans="7:19">
      <c r="G1319" s="58"/>
      <c r="S1319" s="92">
        <f t="shared" si="29"/>
        <v>0</v>
      </c>
    </row>
    <row r="1320" spans="7:19">
      <c r="G1320" s="58"/>
      <c r="S1320" s="92">
        <f t="shared" si="29"/>
        <v>0</v>
      </c>
    </row>
    <row r="1321" spans="7:19">
      <c r="G1321" s="58"/>
      <c r="S1321" s="92">
        <f t="shared" si="29"/>
        <v>0</v>
      </c>
    </row>
    <row r="1322" spans="7:19">
      <c r="G1322" s="58"/>
      <c r="S1322" s="92">
        <f t="shared" si="29"/>
        <v>0</v>
      </c>
    </row>
    <row r="1323" spans="7:19">
      <c r="G1323" s="58"/>
      <c r="S1323" s="92">
        <f t="shared" si="29"/>
        <v>0</v>
      </c>
    </row>
    <row r="1324" spans="7:19">
      <c r="G1324" s="58"/>
      <c r="S1324" s="92">
        <f t="shared" si="29"/>
        <v>0</v>
      </c>
    </row>
    <row r="1325" spans="7:19">
      <c r="G1325" s="58"/>
      <c r="S1325" s="92">
        <f t="shared" si="29"/>
        <v>0</v>
      </c>
    </row>
    <row r="1326" spans="7:19">
      <c r="G1326" s="58"/>
      <c r="S1326" s="92">
        <f t="shared" si="29"/>
        <v>0</v>
      </c>
    </row>
    <row r="1327" spans="7:19">
      <c r="G1327" s="58"/>
      <c r="S1327" s="92">
        <f t="shared" si="29"/>
        <v>0</v>
      </c>
    </row>
    <row r="1328" spans="7:19">
      <c r="G1328" s="58"/>
      <c r="S1328" s="92">
        <f t="shared" si="29"/>
        <v>0</v>
      </c>
    </row>
    <row r="1329" spans="7:19">
      <c r="G1329" s="58"/>
      <c r="S1329" s="92">
        <f t="shared" si="29"/>
        <v>0</v>
      </c>
    </row>
    <row r="1330" spans="7:19">
      <c r="G1330" s="58"/>
      <c r="S1330" s="92">
        <f t="shared" si="29"/>
        <v>0</v>
      </c>
    </row>
    <row r="1331" spans="7:19">
      <c r="G1331" s="58"/>
      <c r="S1331" s="92">
        <f t="shared" si="29"/>
        <v>0</v>
      </c>
    </row>
    <row r="1332" spans="7:19">
      <c r="G1332" s="58"/>
      <c r="S1332" s="92">
        <f t="shared" si="29"/>
        <v>0</v>
      </c>
    </row>
    <row r="1333" spans="7:19">
      <c r="G1333" s="58"/>
      <c r="S1333" s="92">
        <f t="shared" si="29"/>
        <v>0</v>
      </c>
    </row>
    <row r="1334" spans="7:19">
      <c r="G1334" s="58"/>
      <c r="S1334" s="92">
        <f t="shared" si="29"/>
        <v>0</v>
      </c>
    </row>
    <row r="1335" spans="7:19">
      <c r="G1335" s="58"/>
      <c r="S1335" s="92">
        <f t="shared" si="29"/>
        <v>0</v>
      </c>
    </row>
    <row r="1336" spans="7:19">
      <c r="G1336" s="58"/>
      <c r="S1336" s="92">
        <f t="shared" si="29"/>
        <v>0</v>
      </c>
    </row>
    <row r="1337" spans="7:19">
      <c r="G1337" s="58"/>
      <c r="S1337" s="92">
        <f t="shared" si="29"/>
        <v>0</v>
      </c>
    </row>
    <row r="1338" spans="7:19">
      <c r="G1338" s="58"/>
      <c r="S1338" s="92">
        <f t="shared" si="29"/>
        <v>0</v>
      </c>
    </row>
    <row r="1339" spans="7:19">
      <c r="G1339" s="58"/>
      <c r="S1339" s="92">
        <f t="shared" si="29"/>
        <v>0</v>
      </c>
    </row>
    <row r="1340" spans="7:19">
      <c r="G1340" s="58"/>
      <c r="S1340" s="92">
        <f t="shared" si="29"/>
        <v>0</v>
      </c>
    </row>
    <row r="1341" spans="7:19">
      <c r="G1341" s="58"/>
      <c r="S1341" s="92">
        <f t="shared" si="29"/>
        <v>0</v>
      </c>
    </row>
    <row r="1342" spans="7:19">
      <c r="G1342" s="58"/>
      <c r="S1342" s="92">
        <f t="shared" si="29"/>
        <v>0</v>
      </c>
    </row>
    <row r="1343" spans="7:19">
      <c r="G1343" s="58"/>
      <c r="S1343" s="92">
        <f t="shared" si="29"/>
        <v>0</v>
      </c>
    </row>
    <row r="1344" spans="7:19">
      <c r="G1344" s="58"/>
      <c r="S1344" s="92">
        <f t="shared" si="29"/>
        <v>0</v>
      </c>
    </row>
    <row r="1345" spans="7:19">
      <c r="G1345" s="58"/>
      <c r="S1345" s="92">
        <f t="shared" si="29"/>
        <v>0</v>
      </c>
    </row>
    <row r="1346" spans="7:19">
      <c r="G1346" s="58"/>
      <c r="S1346" s="92">
        <f t="shared" si="29"/>
        <v>0</v>
      </c>
    </row>
    <row r="1347" spans="7:19">
      <c r="G1347" s="58"/>
      <c r="S1347" s="92">
        <f t="shared" si="29"/>
        <v>0</v>
      </c>
    </row>
    <row r="1348" spans="7:19">
      <c r="G1348" s="58"/>
      <c r="S1348" s="92">
        <f t="shared" si="29"/>
        <v>0</v>
      </c>
    </row>
    <row r="1349" spans="7:19">
      <c r="G1349" s="58"/>
      <c r="S1349" s="92">
        <f t="shared" si="29"/>
        <v>0</v>
      </c>
    </row>
    <row r="1350" spans="7:19">
      <c r="G1350" s="58"/>
      <c r="S1350" s="92">
        <f t="shared" si="29"/>
        <v>0</v>
      </c>
    </row>
    <row r="1351" spans="7:19">
      <c r="G1351" s="58"/>
      <c r="S1351" s="92">
        <f t="shared" si="29"/>
        <v>0</v>
      </c>
    </row>
    <row r="1352" spans="7:19">
      <c r="G1352" s="58"/>
      <c r="S1352" s="92">
        <f t="shared" si="29"/>
        <v>0</v>
      </c>
    </row>
    <row r="1353" spans="7:19">
      <c r="G1353" s="58"/>
      <c r="S1353" s="92">
        <f t="shared" si="29"/>
        <v>0</v>
      </c>
    </row>
    <row r="1354" spans="7:19">
      <c r="G1354" s="58"/>
      <c r="S1354" s="92">
        <f t="shared" si="29"/>
        <v>0</v>
      </c>
    </row>
    <row r="1355" spans="7:19">
      <c r="G1355" s="58"/>
      <c r="S1355" s="92">
        <f t="shared" ref="S1355:S1418" si="30">IFERROR(A1282,"")</f>
        <v>0</v>
      </c>
    </row>
    <row r="1356" spans="7:19">
      <c r="G1356" s="58"/>
      <c r="S1356" s="92">
        <f t="shared" si="30"/>
        <v>0</v>
      </c>
    </row>
    <row r="1357" spans="7:19">
      <c r="G1357" s="58"/>
      <c r="S1357" s="92">
        <f t="shared" si="30"/>
        <v>0</v>
      </c>
    </row>
    <row r="1358" spans="7:19">
      <c r="G1358" s="58"/>
      <c r="S1358" s="92">
        <f t="shared" si="30"/>
        <v>0</v>
      </c>
    </row>
    <row r="1359" spans="7:19">
      <c r="G1359" s="58"/>
      <c r="S1359" s="92">
        <f t="shared" si="30"/>
        <v>0</v>
      </c>
    </row>
    <row r="1360" spans="7:19">
      <c r="G1360" s="58"/>
      <c r="S1360" s="92">
        <f t="shared" si="30"/>
        <v>0</v>
      </c>
    </row>
    <row r="1361" spans="7:19">
      <c r="G1361" s="58"/>
      <c r="S1361" s="92">
        <f t="shared" si="30"/>
        <v>0</v>
      </c>
    </row>
    <row r="1362" spans="7:19">
      <c r="G1362" s="58"/>
      <c r="S1362" s="92">
        <f t="shared" si="30"/>
        <v>0</v>
      </c>
    </row>
    <row r="1363" spans="7:19">
      <c r="G1363" s="58"/>
      <c r="S1363" s="92">
        <f t="shared" si="30"/>
        <v>0</v>
      </c>
    </row>
    <row r="1364" spans="7:19">
      <c r="G1364" s="58"/>
      <c r="S1364" s="92">
        <f t="shared" si="30"/>
        <v>0</v>
      </c>
    </row>
    <row r="1365" spans="7:19">
      <c r="G1365" s="58"/>
      <c r="S1365" s="92">
        <f t="shared" si="30"/>
        <v>0</v>
      </c>
    </row>
    <row r="1366" spans="7:19">
      <c r="G1366" s="58"/>
      <c r="S1366" s="92">
        <f t="shared" si="30"/>
        <v>0</v>
      </c>
    </row>
    <row r="1367" spans="7:19">
      <c r="G1367" s="58"/>
      <c r="S1367" s="92">
        <f t="shared" si="30"/>
        <v>0</v>
      </c>
    </row>
    <row r="1368" spans="7:19">
      <c r="G1368" s="58"/>
      <c r="S1368" s="92">
        <f t="shared" si="30"/>
        <v>0</v>
      </c>
    </row>
    <row r="1369" spans="7:19">
      <c r="G1369" s="58"/>
      <c r="S1369" s="92">
        <f t="shared" si="30"/>
        <v>0</v>
      </c>
    </row>
    <row r="1370" spans="7:19">
      <c r="G1370" s="58"/>
      <c r="S1370" s="92">
        <f t="shared" si="30"/>
        <v>0</v>
      </c>
    </row>
    <row r="1371" spans="7:19">
      <c r="G1371" s="58"/>
      <c r="S1371" s="92">
        <f t="shared" si="30"/>
        <v>0</v>
      </c>
    </row>
    <row r="1372" spans="7:19">
      <c r="G1372" s="58"/>
      <c r="S1372" s="92">
        <f t="shared" si="30"/>
        <v>0</v>
      </c>
    </row>
    <row r="1373" spans="7:19">
      <c r="G1373" s="58"/>
      <c r="S1373" s="92">
        <f t="shared" si="30"/>
        <v>0</v>
      </c>
    </row>
    <row r="1374" spans="7:19">
      <c r="G1374" s="58"/>
      <c r="S1374" s="92">
        <f t="shared" si="30"/>
        <v>0</v>
      </c>
    </row>
    <row r="1375" spans="7:19">
      <c r="G1375" s="58"/>
      <c r="S1375" s="92">
        <f t="shared" si="30"/>
        <v>0</v>
      </c>
    </row>
    <row r="1376" spans="7:19">
      <c r="G1376" s="58"/>
      <c r="S1376" s="92">
        <f t="shared" si="30"/>
        <v>0</v>
      </c>
    </row>
    <row r="1377" spans="7:19">
      <c r="G1377" s="58"/>
      <c r="S1377" s="92">
        <f t="shared" si="30"/>
        <v>0</v>
      </c>
    </row>
    <row r="1378" spans="7:19">
      <c r="G1378" s="58"/>
      <c r="S1378" s="92">
        <f t="shared" si="30"/>
        <v>0</v>
      </c>
    </row>
    <row r="1379" spans="7:19">
      <c r="G1379" s="58"/>
      <c r="S1379" s="92">
        <f t="shared" si="30"/>
        <v>0</v>
      </c>
    </row>
    <row r="1380" spans="7:19">
      <c r="G1380" s="58"/>
      <c r="S1380" s="92">
        <f t="shared" si="30"/>
        <v>0</v>
      </c>
    </row>
    <row r="1381" spans="7:19">
      <c r="G1381" s="58"/>
      <c r="S1381" s="92">
        <f t="shared" si="30"/>
        <v>0</v>
      </c>
    </row>
    <row r="1382" spans="7:19">
      <c r="G1382" s="58"/>
      <c r="S1382" s="92">
        <f t="shared" si="30"/>
        <v>0</v>
      </c>
    </row>
    <row r="1383" spans="7:19">
      <c r="G1383" s="58"/>
      <c r="S1383" s="92">
        <f t="shared" si="30"/>
        <v>0</v>
      </c>
    </row>
    <row r="1384" spans="7:19">
      <c r="G1384" s="58"/>
      <c r="S1384" s="92">
        <f t="shared" si="30"/>
        <v>0</v>
      </c>
    </row>
    <row r="1385" spans="7:19">
      <c r="G1385" s="58"/>
      <c r="S1385" s="92">
        <f t="shared" si="30"/>
        <v>0</v>
      </c>
    </row>
    <row r="1386" spans="7:19">
      <c r="G1386" s="58"/>
      <c r="S1386" s="92">
        <f t="shared" si="30"/>
        <v>0</v>
      </c>
    </row>
    <row r="1387" spans="7:19">
      <c r="G1387" s="58"/>
      <c r="S1387" s="92">
        <f t="shared" si="30"/>
        <v>0</v>
      </c>
    </row>
    <row r="1388" spans="7:19">
      <c r="G1388" s="58"/>
      <c r="S1388" s="92">
        <f t="shared" si="30"/>
        <v>0</v>
      </c>
    </row>
    <row r="1389" spans="7:19">
      <c r="G1389" s="58"/>
      <c r="S1389" s="92">
        <f t="shared" si="30"/>
        <v>0</v>
      </c>
    </row>
    <row r="1390" spans="7:19">
      <c r="G1390" s="58"/>
      <c r="S1390" s="92">
        <f t="shared" si="30"/>
        <v>0</v>
      </c>
    </row>
    <row r="1391" spans="7:19">
      <c r="G1391" s="58"/>
      <c r="S1391" s="92">
        <f t="shared" si="30"/>
        <v>0</v>
      </c>
    </row>
    <row r="1392" spans="7:19">
      <c r="G1392" s="58"/>
      <c r="S1392" s="92">
        <f t="shared" si="30"/>
        <v>0</v>
      </c>
    </row>
    <row r="1393" spans="7:19">
      <c r="G1393" s="58"/>
      <c r="S1393" s="92">
        <f t="shared" si="30"/>
        <v>0</v>
      </c>
    </row>
    <row r="1394" spans="7:19">
      <c r="G1394" s="58"/>
      <c r="S1394" s="92">
        <f t="shared" si="30"/>
        <v>0</v>
      </c>
    </row>
    <row r="1395" spans="7:19">
      <c r="G1395" s="58"/>
      <c r="S1395" s="92">
        <f t="shared" si="30"/>
        <v>0</v>
      </c>
    </row>
    <row r="1396" spans="7:19">
      <c r="G1396" s="58"/>
      <c r="S1396" s="92">
        <f t="shared" si="30"/>
        <v>0</v>
      </c>
    </row>
    <row r="1397" spans="7:19">
      <c r="G1397" s="58"/>
      <c r="S1397" s="92">
        <f t="shared" si="30"/>
        <v>0</v>
      </c>
    </row>
    <row r="1398" spans="7:19">
      <c r="G1398" s="58"/>
      <c r="S1398" s="92">
        <f t="shared" si="30"/>
        <v>0</v>
      </c>
    </row>
    <row r="1399" spans="7:19">
      <c r="G1399" s="58"/>
      <c r="S1399" s="92">
        <f t="shared" si="30"/>
        <v>0</v>
      </c>
    </row>
    <row r="1400" spans="7:19">
      <c r="G1400" s="58"/>
      <c r="S1400" s="92">
        <f t="shared" si="30"/>
        <v>0</v>
      </c>
    </row>
    <row r="1401" spans="7:19">
      <c r="G1401" s="58"/>
      <c r="S1401" s="92">
        <f t="shared" si="30"/>
        <v>0</v>
      </c>
    </row>
    <row r="1402" spans="7:19">
      <c r="G1402" s="58"/>
      <c r="S1402" s="92">
        <f t="shared" si="30"/>
        <v>0</v>
      </c>
    </row>
    <row r="1403" spans="7:19">
      <c r="G1403" s="58"/>
      <c r="S1403" s="92">
        <f t="shared" si="30"/>
        <v>0</v>
      </c>
    </row>
    <row r="1404" spans="7:19">
      <c r="G1404" s="58"/>
      <c r="S1404" s="92">
        <f t="shared" si="30"/>
        <v>0</v>
      </c>
    </row>
    <row r="1405" spans="7:19">
      <c r="G1405" s="58"/>
      <c r="S1405" s="92">
        <f t="shared" si="30"/>
        <v>0</v>
      </c>
    </row>
    <row r="1406" spans="7:19">
      <c r="G1406" s="58"/>
      <c r="S1406" s="92">
        <f t="shared" si="30"/>
        <v>0</v>
      </c>
    </row>
    <row r="1407" spans="7:19">
      <c r="G1407" s="58"/>
      <c r="S1407" s="92">
        <f t="shared" si="30"/>
        <v>0</v>
      </c>
    </row>
    <row r="1408" spans="7:19">
      <c r="G1408" s="58"/>
      <c r="S1408" s="92">
        <f t="shared" si="30"/>
        <v>0</v>
      </c>
    </row>
    <row r="1409" spans="7:19">
      <c r="G1409" s="58"/>
      <c r="S1409" s="92">
        <f t="shared" si="30"/>
        <v>0</v>
      </c>
    </row>
    <row r="1410" spans="7:19">
      <c r="G1410" s="58"/>
      <c r="S1410" s="92">
        <f t="shared" si="30"/>
        <v>0</v>
      </c>
    </row>
    <row r="1411" spans="7:19">
      <c r="G1411" s="58"/>
      <c r="S1411" s="92">
        <f t="shared" si="30"/>
        <v>0</v>
      </c>
    </row>
    <row r="1412" spans="7:19">
      <c r="G1412" s="58"/>
      <c r="S1412" s="92">
        <f t="shared" si="30"/>
        <v>0</v>
      </c>
    </row>
    <row r="1413" spans="7:19">
      <c r="G1413" s="58"/>
      <c r="S1413" s="92">
        <f t="shared" si="30"/>
        <v>0</v>
      </c>
    </row>
    <row r="1414" spans="7:19">
      <c r="G1414" s="58"/>
      <c r="S1414" s="92">
        <f t="shared" si="30"/>
        <v>0</v>
      </c>
    </row>
    <row r="1415" spans="7:19">
      <c r="G1415" s="58"/>
      <c r="S1415" s="92">
        <f t="shared" si="30"/>
        <v>0</v>
      </c>
    </row>
    <row r="1416" spans="7:19">
      <c r="G1416" s="58"/>
      <c r="S1416" s="92">
        <f t="shared" si="30"/>
        <v>0</v>
      </c>
    </row>
    <row r="1417" spans="7:19">
      <c r="G1417" s="58"/>
      <c r="S1417" s="92">
        <f t="shared" si="30"/>
        <v>0</v>
      </c>
    </row>
    <row r="1418" spans="7:19">
      <c r="G1418" s="58"/>
      <c r="S1418" s="92">
        <f t="shared" si="30"/>
        <v>0</v>
      </c>
    </row>
    <row r="1419" spans="7:19">
      <c r="G1419" s="58"/>
      <c r="S1419" s="92">
        <f t="shared" ref="S1419:S1482" si="31">IFERROR(A1346,"")</f>
        <v>0</v>
      </c>
    </row>
    <row r="1420" spans="7:19">
      <c r="G1420" s="58"/>
      <c r="S1420" s="92">
        <f t="shared" si="31"/>
        <v>0</v>
      </c>
    </row>
    <row r="1421" spans="7:19">
      <c r="G1421" s="58"/>
      <c r="S1421" s="92">
        <f t="shared" si="31"/>
        <v>0</v>
      </c>
    </row>
    <row r="1422" spans="7:19">
      <c r="G1422" s="58"/>
      <c r="S1422" s="92">
        <f t="shared" si="31"/>
        <v>0</v>
      </c>
    </row>
    <row r="1423" spans="7:19">
      <c r="G1423" s="58"/>
      <c r="S1423" s="92">
        <f t="shared" si="31"/>
        <v>0</v>
      </c>
    </row>
    <row r="1424" spans="7:19">
      <c r="G1424" s="58"/>
      <c r="S1424" s="92">
        <f t="shared" si="31"/>
        <v>0</v>
      </c>
    </row>
    <row r="1425" spans="7:19">
      <c r="G1425" s="58"/>
      <c r="S1425" s="92">
        <f t="shared" si="31"/>
        <v>0</v>
      </c>
    </row>
    <row r="1426" spans="7:19">
      <c r="G1426" s="58"/>
      <c r="S1426" s="92">
        <f t="shared" si="31"/>
        <v>0</v>
      </c>
    </row>
    <row r="1427" spans="7:19">
      <c r="G1427" s="58"/>
      <c r="S1427" s="92">
        <f t="shared" si="31"/>
        <v>0</v>
      </c>
    </row>
    <row r="1428" spans="7:19">
      <c r="G1428" s="58"/>
      <c r="S1428" s="92">
        <f t="shared" si="31"/>
        <v>0</v>
      </c>
    </row>
    <row r="1429" spans="7:19">
      <c r="G1429" s="58"/>
      <c r="S1429" s="92">
        <f t="shared" si="31"/>
        <v>0</v>
      </c>
    </row>
    <row r="1430" spans="7:19">
      <c r="G1430" s="58"/>
      <c r="S1430" s="92">
        <f t="shared" si="31"/>
        <v>0</v>
      </c>
    </row>
    <row r="1431" spans="7:19">
      <c r="G1431" s="58"/>
      <c r="S1431" s="92">
        <f t="shared" si="31"/>
        <v>0</v>
      </c>
    </row>
    <row r="1432" spans="7:19">
      <c r="G1432" s="58"/>
      <c r="S1432" s="92">
        <f t="shared" si="31"/>
        <v>0</v>
      </c>
    </row>
    <row r="1433" spans="7:19">
      <c r="G1433" s="58"/>
      <c r="S1433" s="92">
        <f t="shared" si="31"/>
        <v>0</v>
      </c>
    </row>
    <row r="1434" spans="7:19">
      <c r="G1434" s="58"/>
      <c r="S1434" s="92">
        <f t="shared" si="31"/>
        <v>0</v>
      </c>
    </row>
    <row r="1435" spans="7:19">
      <c r="G1435" s="58"/>
      <c r="S1435" s="92">
        <f t="shared" si="31"/>
        <v>0</v>
      </c>
    </row>
    <row r="1436" spans="7:19">
      <c r="G1436" s="58"/>
      <c r="S1436" s="92">
        <f t="shared" si="31"/>
        <v>0</v>
      </c>
    </row>
    <row r="1437" spans="7:19">
      <c r="G1437" s="58"/>
      <c r="S1437" s="92">
        <f t="shared" si="31"/>
        <v>0</v>
      </c>
    </row>
    <row r="1438" spans="7:19">
      <c r="G1438" s="58"/>
      <c r="S1438" s="92">
        <f t="shared" si="31"/>
        <v>0</v>
      </c>
    </row>
    <row r="1439" spans="7:19">
      <c r="G1439" s="58"/>
      <c r="S1439" s="92">
        <f t="shared" si="31"/>
        <v>0</v>
      </c>
    </row>
    <row r="1440" spans="7:19">
      <c r="G1440" s="58"/>
      <c r="S1440" s="92">
        <f t="shared" si="31"/>
        <v>0</v>
      </c>
    </row>
    <row r="1441" spans="7:19">
      <c r="G1441" s="58"/>
      <c r="S1441" s="92">
        <f t="shared" si="31"/>
        <v>0</v>
      </c>
    </row>
    <row r="1442" spans="7:19">
      <c r="G1442" s="58"/>
      <c r="S1442" s="92">
        <f t="shared" si="31"/>
        <v>0</v>
      </c>
    </row>
    <row r="1443" spans="7:19">
      <c r="G1443" s="58"/>
      <c r="S1443" s="92">
        <f t="shared" si="31"/>
        <v>0</v>
      </c>
    </row>
    <row r="1444" spans="7:19">
      <c r="G1444" s="58"/>
      <c r="S1444" s="92">
        <f t="shared" si="31"/>
        <v>0</v>
      </c>
    </row>
    <row r="1445" spans="7:19">
      <c r="G1445" s="58"/>
      <c r="S1445" s="92">
        <f t="shared" si="31"/>
        <v>0</v>
      </c>
    </row>
    <row r="1446" spans="7:19">
      <c r="G1446" s="58"/>
      <c r="S1446" s="92">
        <f t="shared" si="31"/>
        <v>0</v>
      </c>
    </row>
    <row r="1447" spans="7:19">
      <c r="G1447" s="58"/>
      <c r="S1447" s="92">
        <f t="shared" si="31"/>
        <v>0</v>
      </c>
    </row>
    <row r="1448" spans="7:19">
      <c r="G1448" s="58"/>
      <c r="S1448" s="92">
        <f t="shared" si="31"/>
        <v>0</v>
      </c>
    </row>
    <row r="1449" spans="7:19">
      <c r="G1449" s="58"/>
      <c r="S1449" s="92">
        <f t="shared" si="31"/>
        <v>0</v>
      </c>
    </row>
    <row r="1450" spans="7:19">
      <c r="G1450" s="58"/>
      <c r="S1450" s="92">
        <f t="shared" si="31"/>
        <v>0</v>
      </c>
    </row>
    <row r="1451" spans="7:19">
      <c r="G1451" s="58"/>
      <c r="S1451" s="92">
        <f t="shared" si="31"/>
        <v>0</v>
      </c>
    </row>
    <row r="1452" spans="7:19">
      <c r="G1452" s="58"/>
      <c r="S1452" s="92">
        <f t="shared" si="31"/>
        <v>0</v>
      </c>
    </row>
    <row r="1453" spans="7:19">
      <c r="G1453" s="58"/>
      <c r="S1453" s="92">
        <f t="shared" si="31"/>
        <v>0</v>
      </c>
    </row>
    <row r="1454" spans="7:19">
      <c r="G1454" s="58"/>
      <c r="S1454" s="92">
        <f t="shared" si="31"/>
        <v>0</v>
      </c>
    </row>
    <row r="1455" spans="7:19">
      <c r="G1455" s="58"/>
      <c r="S1455" s="92">
        <f t="shared" si="31"/>
        <v>0</v>
      </c>
    </row>
    <row r="1456" spans="7:19">
      <c r="G1456" s="58"/>
      <c r="S1456" s="92">
        <f t="shared" si="31"/>
        <v>0</v>
      </c>
    </row>
    <row r="1457" spans="7:19">
      <c r="G1457" s="58"/>
      <c r="S1457" s="92">
        <f t="shared" si="31"/>
        <v>0</v>
      </c>
    </row>
    <row r="1458" spans="7:19">
      <c r="G1458" s="58"/>
      <c r="S1458" s="92">
        <f t="shared" si="31"/>
        <v>0</v>
      </c>
    </row>
    <row r="1459" spans="7:19">
      <c r="G1459" s="58"/>
      <c r="S1459" s="92">
        <f t="shared" si="31"/>
        <v>0</v>
      </c>
    </row>
    <row r="1460" spans="7:19">
      <c r="G1460" s="58"/>
      <c r="S1460" s="92">
        <f t="shared" si="31"/>
        <v>0</v>
      </c>
    </row>
    <row r="1461" spans="7:19">
      <c r="G1461" s="58"/>
      <c r="S1461" s="92">
        <f t="shared" si="31"/>
        <v>0</v>
      </c>
    </row>
    <row r="1462" spans="7:19">
      <c r="G1462" s="58"/>
      <c r="S1462" s="92">
        <f t="shared" si="31"/>
        <v>0</v>
      </c>
    </row>
    <row r="1463" spans="7:19">
      <c r="G1463" s="58"/>
      <c r="S1463" s="92">
        <f t="shared" si="31"/>
        <v>0</v>
      </c>
    </row>
    <row r="1464" spans="7:19">
      <c r="G1464" s="58"/>
      <c r="S1464" s="92">
        <f t="shared" si="31"/>
        <v>0</v>
      </c>
    </row>
    <row r="1465" spans="7:19">
      <c r="G1465" s="58"/>
      <c r="S1465" s="92">
        <f t="shared" si="31"/>
        <v>0</v>
      </c>
    </row>
    <row r="1466" spans="7:19">
      <c r="G1466" s="58"/>
      <c r="S1466" s="92">
        <f t="shared" si="31"/>
        <v>0</v>
      </c>
    </row>
    <row r="1467" spans="7:19">
      <c r="G1467" s="58"/>
      <c r="S1467" s="92">
        <f t="shared" si="31"/>
        <v>0</v>
      </c>
    </row>
    <row r="1468" spans="7:19">
      <c r="G1468" s="58"/>
      <c r="S1468" s="92">
        <f t="shared" si="31"/>
        <v>0</v>
      </c>
    </row>
    <row r="1469" spans="7:19">
      <c r="G1469" s="58"/>
      <c r="S1469" s="92">
        <f t="shared" si="31"/>
        <v>0</v>
      </c>
    </row>
    <row r="1470" spans="7:19">
      <c r="G1470" s="58"/>
      <c r="S1470" s="92">
        <f t="shared" si="31"/>
        <v>0</v>
      </c>
    </row>
    <row r="1471" spans="7:19">
      <c r="G1471" s="58"/>
      <c r="S1471" s="92">
        <f t="shared" si="31"/>
        <v>0</v>
      </c>
    </row>
    <row r="1472" spans="7:19">
      <c r="G1472" s="58"/>
      <c r="S1472" s="92">
        <f t="shared" si="31"/>
        <v>0</v>
      </c>
    </row>
    <row r="1473" spans="7:19">
      <c r="G1473" s="58"/>
      <c r="S1473" s="92">
        <f t="shared" si="31"/>
        <v>0</v>
      </c>
    </row>
    <row r="1474" spans="7:19">
      <c r="G1474" s="58"/>
      <c r="S1474" s="92">
        <f t="shared" si="31"/>
        <v>0</v>
      </c>
    </row>
    <row r="1475" spans="7:19">
      <c r="G1475" s="58"/>
      <c r="S1475" s="92">
        <f t="shared" si="31"/>
        <v>0</v>
      </c>
    </row>
    <row r="1476" spans="7:19">
      <c r="G1476" s="58"/>
      <c r="S1476" s="92">
        <f t="shared" si="31"/>
        <v>0</v>
      </c>
    </row>
    <row r="1477" spans="7:19">
      <c r="G1477" s="58"/>
      <c r="S1477" s="92">
        <f t="shared" si="31"/>
        <v>0</v>
      </c>
    </row>
    <row r="1478" spans="7:19">
      <c r="G1478" s="58"/>
      <c r="S1478" s="92">
        <f t="shared" si="31"/>
        <v>0</v>
      </c>
    </row>
    <row r="1479" spans="7:19">
      <c r="G1479" s="58"/>
      <c r="S1479" s="92">
        <f t="shared" si="31"/>
        <v>0</v>
      </c>
    </row>
    <row r="1480" spans="7:19">
      <c r="G1480" s="58"/>
      <c r="S1480" s="92">
        <f t="shared" si="31"/>
        <v>0</v>
      </c>
    </row>
    <row r="1481" spans="7:19">
      <c r="G1481" s="58"/>
      <c r="S1481" s="92">
        <f t="shared" si="31"/>
        <v>0</v>
      </c>
    </row>
    <row r="1482" spans="7:19">
      <c r="G1482" s="58"/>
      <c r="S1482" s="92">
        <f t="shared" si="31"/>
        <v>0</v>
      </c>
    </row>
    <row r="1483" spans="7:19">
      <c r="G1483" s="58"/>
      <c r="S1483" s="92">
        <f t="shared" ref="S1483:S1546" si="32">IFERROR(A1410,"")</f>
        <v>0</v>
      </c>
    </row>
    <row r="1484" spans="7:19">
      <c r="G1484" s="58"/>
      <c r="S1484" s="92">
        <f t="shared" si="32"/>
        <v>0</v>
      </c>
    </row>
    <row r="1485" spans="7:19">
      <c r="G1485" s="58"/>
      <c r="S1485" s="92">
        <f t="shared" si="32"/>
        <v>0</v>
      </c>
    </row>
    <row r="1486" spans="7:19">
      <c r="G1486" s="58"/>
      <c r="S1486" s="92">
        <f t="shared" si="32"/>
        <v>0</v>
      </c>
    </row>
    <row r="1487" spans="7:19">
      <c r="G1487" s="58"/>
      <c r="S1487" s="92">
        <f t="shared" si="32"/>
        <v>0</v>
      </c>
    </row>
    <row r="1488" spans="7:19">
      <c r="G1488" s="58"/>
      <c r="S1488" s="92">
        <f t="shared" si="32"/>
        <v>0</v>
      </c>
    </row>
    <row r="1489" spans="7:19">
      <c r="G1489" s="58"/>
      <c r="S1489" s="92">
        <f t="shared" si="32"/>
        <v>0</v>
      </c>
    </row>
    <row r="1490" spans="7:19">
      <c r="G1490" s="58"/>
      <c r="S1490" s="92">
        <f t="shared" si="32"/>
        <v>0</v>
      </c>
    </row>
    <row r="1491" spans="7:19">
      <c r="G1491" s="58"/>
      <c r="S1491" s="92">
        <f t="shared" si="32"/>
        <v>0</v>
      </c>
    </row>
    <row r="1492" spans="7:19">
      <c r="G1492" s="58"/>
      <c r="S1492" s="92">
        <f t="shared" si="32"/>
        <v>0</v>
      </c>
    </row>
    <row r="1493" spans="7:19">
      <c r="G1493" s="58"/>
      <c r="S1493" s="92">
        <f t="shared" si="32"/>
        <v>0</v>
      </c>
    </row>
    <row r="1494" spans="7:19">
      <c r="G1494" s="58"/>
      <c r="S1494" s="92">
        <f t="shared" si="32"/>
        <v>0</v>
      </c>
    </row>
    <row r="1495" spans="7:19">
      <c r="G1495" s="58"/>
      <c r="S1495" s="92">
        <f t="shared" si="32"/>
        <v>0</v>
      </c>
    </row>
    <row r="1496" spans="7:19">
      <c r="G1496" s="58"/>
      <c r="S1496" s="92">
        <f t="shared" si="32"/>
        <v>0</v>
      </c>
    </row>
    <row r="1497" spans="7:19">
      <c r="G1497" s="58"/>
      <c r="S1497" s="92">
        <f t="shared" si="32"/>
        <v>0</v>
      </c>
    </row>
    <row r="1498" spans="7:19">
      <c r="G1498" s="58"/>
      <c r="S1498" s="92">
        <f t="shared" si="32"/>
        <v>0</v>
      </c>
    </row>
    <row r="1499" spans="7:19">
      <c r="G1499" s="58"/>
      <c r="S1499" s="92">
        <f t="shared" si="32"/>
        <v>0</v>
      </c>
    </row>
    <row r="1500" spans="7:19">
      <c r="G1500" s="58"/>
      <c r="S1500" s="92">
        <f t="shared" si="32"/>
        <v>0</v>
      </c>
    </row>
    <row r="1501" spans="7:19">
      <c r="G1501" s="58"/>
      <c r="S1501" s="92">
        <f t="shared" si="32"/>
        <v>0</v>
      </c>
    </row>
    <row r="1502" spans="7:19">
      <c r="G1502" s="58"/>
      <c r="S1502" s="92">
        <f t="shared" si="32"/>
        <v>0</v>
      </c>
    </row>
    <row r="1503" spans="7:19">
      <c r="G1503" s="58"/>
      <c r="S1503" s="92">
        <f t="shared" si="32"/>
        <v>0</v>
      </c>
    </row>
    <row r="1504" spans="7:19">
      <c r="G1504" s="58"/>
      <c r="S1504" s="92">
        <f t="shared" si="32"/>
        <v>0</v>
      </c>
    </row>
    <row r="1505" spans="7:19">
      <c r="G1505" s="58"/>
      <c r="S1505" s="92">
        <f t="shared" si="32"/>
        <v>0</v>
      </c>
    </row>
    <row r="1506" spans="7:19">
      <c r="G1506" s="58"/>
      <c r="S1506" s="92">
        <f t="shared" si="32"/>
        <v>0</v>
      </c>
    </row>
    <row r="1507" spans="7:19">
      <c r="G1507" s="58"/>
      <c r="S1507" s="92">
        <f t="shared" si="32"/>
        <v>0</v>
      </c>
    </row>
    <row r="1508" spans="7:19">
      <c r="G1508" s="58"/>
      <c r="S1508" s="92">
        <f t="shared" si="32"/>
        <v>0</v>
      </c>
    </row>
    <row r="1509" spans="7:19">
      <c r="G1509" s="58"/>
      <c r="S1509" s="92">
        <f t="shared" si="32"/>
        <v>0</v>
      </c>
    </row>
    <row r="1510" spans="7:19">
      <c r="G1510" s="58"/>
      <c r="S1510" s="92">
        <f t="shared" si="32"/>
        <v>0</v>
      </c>
    </row>
    <row r="1511" spans="7:19">
      <c r="G1511" s="58"/>
      <c r="S1511" s="92">
        <f t="shared" si="32"/>
        <v>0</v>
      </c>
    </row>
    <row r="1512" spans="7:19">
      <c r="G1512" s="58"/>
      <c r="S1512" s="92">
        <f t="shared" si="32"/>
        <v>0</v>
      </c>
    </row>
    <row r="1513" spans="7:19">
      <c r="G1513" s="58"/>
      <c r="S1513" s="92">
        <f t="shared" si="32"/>
        <v>0</v>
      </c>
    </row>
    <row r="1514" spans="7:19">
      <c r="G1514" s="58"/>
      <c r="S1514" s="92">
        <f t="shared" si="32"/>
        <v>0</v>
      </c>
    </row>
    <row r="1515" spans="7:19">
      <c r="G1515" s="58"/>
      <c r="S1515" s="92">
        <f t="shared" si="32"/>
        <v>0</v>
      </c>
    </row>
    <row r="1516" spans="7:19">
      <c r="G1516" s="58"/>
      <c r="S1516" s="92">
        <f t="shared" si="32"/>
        <v>0</v>
      </c>
    </row>
    <row r="1517" spans="7:19">
      <c r="G1517" s="58"/>
      <c r="S1517" s="92">
        <f t="shared" si="32"/>
        <v>0</v>
      </c>
    </row>
    <row r="1518" spans="7:19">
      <c r="G1518" s="58"/>
      <c r="S1518" s="92">
        <f t="shared" si="32"/>
        <v>0</v>
      </c>
    </row>
    <row r="1519" spans="7:19">
      <c r="G1519" s="58"/>
      <c r="S1519" s="92">
        <f t="shared" si="32"/>
        <v>0</v>
      </c>
    </row>
    <row r="1520" spans="7:19">
      <c r="G1520" s="58"/>
      <c r="S1520" s="92">
        <f t="shared" si="32"/>
        <v>0</v>
      </c>
    </row>
    <row r="1521" spans="7:19">
      <c r="G1521" s="58"/>
      <c r="S1521" s="92">
        <f t="shared" si="32"/>
        <v>0</v>
      </c>
    </row>
    <row r="1522" spans="7:19">
      <c r="G1522" s="58"/>
      <c r="S1522" s="92">
        <f t="shared" si="32"/>
        <v>0</v>
      </c>
    </row>
    <row r="1523" spans="7:19">
      <c r="G1523" s="58"/>
      <c r="S1523" s="92">
        <f t="shared" si="32"/>
        <v>0</v>
      </c>
    </row>
    <row r="1524" spans="7:19">
      <c r="G1524" s="58"/>
      <c r="S1524" s="92">
        <f t="shared" si="32"/>
        <v>0</v>
      </c>
    </row>
    <row r="1525" spans="7:19">
      <c r="G1525" s="58"/>
      <c r="S1525" s="92">
        <f t="shared" si="32"/>
        <v>0</v>
      </c>
    </row>
    <row r="1526" spans="7:19">
      <c r="G1526" s="58"/>
      <c r="S1526" s="92">
        <f t="shared" si="32"/>
        <v>0</v>
      </c>
    </row>
    <row r="1527" spans="7:19">
      <c r="G1527" s="58"/>
      <c r="S1527" s="92">
        <f t="shared" si="32"/>
        <v>0</v>
      </c>
    </row>
    <row r="1528" spans="7:19">
      <c r="G1528" s="58"/>
      <c r="S1528" s="92">
        <f t="shared" si="32"/>
        <v>0</v>
      </c>
    </row>
    <row r="1529" spans="7:19">
      <c r="G1529" s="58"/>
      <c r="S1529" s="92">
        <f t="shared" si="32"/>
        <v>0</v>
      </c>
    </row>
    <row r="1530" spans="7:19">
      <c r="G1530" s="58"/>
      <c r="S1530" s="92">
        <f t="shared" si="32"/>
        <v>0</v>
      </c>
    </row>
    <row r="1531" spans="7:19">
      <c r="G1531" s="58"/>
      <c r="S1531" s="92">
        <f t="shared" si="32"/>
        <v>0</v>
      </c>
    </row>
    <row r="1532" spans="7:19">
      <c r="G1532" s="58"/>
      <c r="S1532" s="92">
        <f t="shared" si="32"/>
        <v>0</v>
      </c>
    </row>
    <row r="1533" spans="7:19">
      <c r="G1533" s="58"/>
      <c r="S1533" s="92">
        <f t="shared" si="32"/>
        <v>0</v>
      </c>
    </row>
    <row r="1534" spans="7:19">
      <c r="G1534" s="58"/>
      <c r="S1534" s="92">
        <f t="shared" si="32"/>
        <v>0</v>
      </c>
    </row>
    <row r="1535" spans="7:19">
      <c r="G1535" s="58"/>
      <c r="S1535" s="92">
        <f t="shared" si="32"/>
        <v>0</v>
      </c>
    </row>
    <row r="1536" spans="7:19">
      <c r="G1536" s="58"/>
      <c r="S1536" s="92">
        <f t="shared" si="32"/>
        <v>0</v>
      </c>
    </row>
    <row r="1537" spans="7:19">
      <c r="G1537" s="58"/>
      <c r="S1537" s="92">
        <f t="shared" si="32"/>
        <v>0</v>
      </c>
    </row>
    <row r="1538" spans="7:19">
      <c r="G1538" s="58"/>
      <c r="S1538" s="92">
        <f t="shared" si="32"/>
        <v>0</v>
      </c>
    </row>
    <row r="1539" spans="7:19">
      <c r="G1539" s="58"/>
      <c r="S1539" s="92">
        <f t="shared" si="32"/>
        <v>0</v>
      </c>
    </row>
    <row r="1540" spans="7:19">
      <c r="G1540" s="58"/>
      <c r="S1540" s="92">
        <f t="shared" si="32"/>
        <v>0</v>
      </c>
    </row>
    <row r="1541" spans="7:19">
      <c r="G1541" s="58"/>
      <c r="S1541" s="92">
        <f t="shared" si="32"/>
        <v>0</v>
      </c>
    </row>
    <row r="1542" spans="7:19">
      <c r="G1542" s="58"/>
      <c r="S1542" s="92">
        <f t="shared" si="32"/>
        <v>0</v>
      </c>
    </row>
    <row r="1543" spans="7:19">
      <c r="G1543" s="58"/>
      <c r="S1543" s="92">
        <f t="shared" si="32"/>
        <v>0</v>
      </c>
    </row>
    <row r="1544" spans="7:19">
      <c r="G1544" s="58"/>
      <c r="S1544" s="92">
        <f t="shared" si="32"/>
        <v>0</v>
      </c>
    </row>
    <row r="1545" spans="7:19">
      <c r="G1545" s="58"/>
      <c r="S1545" s="92">
        <f t="shared" si="32"/>
        <v>0</v>
      </c>
    </row>
    <row r="1546" spans="7:19">
      <c r="G1546" s="58"/>
      <c r="S1546" s="92">
        <f t="shared" si="32"/>
        <v>0</v>
      </c>
    </row>
    <row r="1547" spans="7:19">
      <c r="G1547" s="58"/>
      <c r="S1547" s="92">
        <f t="shared" ref="S1547:S1610" si="33">IFERROR(A1474,"")</f>
        <v>0</v>
      </c>
    </row>
    <row r="1548" spans="7:19">
      <c r="G1548" s="58"/>
      <c r="S1548" s="92">
        <f t="shared" si="33"/>
        <v>0</v>
      </c>
    </row>
    <row r="1549" spans="7:19">
      <c r="G1549" s="58"/>
      <c r="S1549" s="92">
        <f t="shared" si="33"/>
        <v>0</v>
      </c>
    </row>
    <row r="1550" spans="7:19">
      <c r="G1550" s="58"/>
      <c r="S1550" s="92">
        <f t="shared" si="33"/>
        <v>0</v>
      </c>
    </row>
    <row r="1551" spans="7:19">
      <c r="G1551" s="58"/>
      <c r="S1551" s="92">
        <f t="shared" si="33"/>
        <v>0</v>
      </c>
    </row>
    <row r="1552" spans="7:19">
      <c r="G1552" s="58"/>
      <c r="S1552" s="92">
        <f t="shared" si="33"/>
        <v>0</v>
      </c>
    </row>
    <row r="1553" spans="7:19">
      <c r="G1553" s="58"/>
      <c r="S1553" s="92">
        <f t="shared" si="33"/>
        <v>0</v>
      </c>
    </row>
    <row r="1554" spans="7:19">
      <c r="G1554" s="58"/>
      <c r="S1554" s="92">
        <f t="shared" si="33"/>
        <v>0</v>
      </c>
    </row>
    <row r="1555" spans="7:19">
      <c r="G1555" s="58"/>
      <c r="S1555" s="92">
        <f t="shared" si="33"/>
        <v>0</v>
      </c>
    </row>
    <row r="1556" spans="7:19">
      <c r="G1556" s="58"/>
      <c r="S1556" s="92">
        <f t="shared" si="33"/>
        <v>0</v>
      </c>
    </row>
    <row r="1557" spans="7:19">
      <c r="G1557" s="58"/>
      <c r="S1557" s="92">
        <f t="shared" si="33"/>
        <v>0</v>
      </c>
    </row>
    <row r="1558" spans="7:19">
      <c r="G1558" s="58"/>
      <c r="S1558" s="92">
        <f t="shared" si="33"/>
        <v>0</v>
      </c>
    </row>
    <row r="1559" spans="7:19">
      <c r="G1559" s="58"/>
      <c r="S1559" s="92">
        <f t="shared" si="33"/>
        <v>0</v>
      </c>
    </row>
    <row r="1560" spans="7:19">
      <c r="G1560" s="58"/>
      <c r="S1560" s="92">
        <f t="shared" si="33"/>
        <v>0</v>
      </c>
    </row>
    <row r="1561" spans="7:19">
      <c r="G1561" s="58"/>
      <c r="S1561" s="92">
        <f t="shared" si="33"/>
        <v>0</v>
      </c>
    </row>
    <row r="1562" spans="7:19">
      <c r="G1562" s="58"/>
      <c r="S1562" s="92">
        <f t="shared" si="33"/>
        <v>0</v>
      </c>
    </row>
    <row r="1563" spans="7:19">
      <c r="G1563" s="58"/>
      <c r="S1563" s="92">
        <f t="shared" si="33"/>
        <v>0</v>
      </c>
    </row>
    <row r="1564" spans="7:19">
      <c r="G1564" s="58"/>
      <c r="S1564" s="92">
        <f t="shared" si="33"/>
        <v>0</v>
      </c>
    </row>
    <row r="1565" spans="7:19">
      <c r="G1565" s="58"/>
      <c r="S1565" s="92">
        <f t="shared" si="33"/>
        <v>0</v>
      </c>
    </row>
    <row r="1566" spans="7:19">
      <c r="G1566" s="58"/>
      <c r="S1566" s="92">
        <f t="shared" si="33"/>
        <v>0</v>
      </c>
    </row>
    <row r="1567" spans="7:19">
      <c r="G1567" s="58"/>
      <c r="S1567" s="92">
        <f t="shared" si="33"/>
        <v>0</v>
      </c>
    </row>
    <row r="1568" spans="7:19">
      <c r="G1568" s="58"/>
      <c r="S1568" s="92">
        <f t="shared" si="33"/>
        <v>0</v>
      </c>
    </row>
    <row r="1569" spans="7:19">
      <c r="G1569" s="58"/>
      <c r="S1569" s="92">
        <f t="shared" si="33"/>
        <v>0</v>
      </c>
    </row>
    <row r="1570" spans="7:19">
      <c r="G1570" s="58"/>
      <c r="S1570" s="92">
        <f t="shared" si="33"/>
        <v>0</v>
      </c>
    </row>
    <row r="1571" spans="7:19">
      <c r="G1571" s="58"/>
      <c r="S1571" s="92">
        <f t="shared" si="33"/>
        <v>0</v>
      </c>
    </row>
    <row r="1572" spans="7:19">
      <c r="G1572" s="58"/>
      <c r="S1572" s="92">
        <f t="shared" si="33"/>
        <v>0</v>
      </c>
    </row>
    <row r="1573" spans="7:19">
      <c r="G1573" s="58"/>
      <c r="S1573" s="92">
        <f t="shared" si="33"/>
        <v>0</v>
      </c>
    </row>
    <row r="1574" spans="7:19">
      <c r="G1574" s="58"/>
      <c r="S1574" s="92">
        <f t="shared" si="33"/>
        <v>0</v>
      </c>
    </row>
    <row r="1575" spans="7:19">
      <c r="G1575" s="58"/>
      <c r="S1575" s="92">
        <f t="shared" si="33"/>
        <v>0</v>
      </c>
    </row>
    <row r="1576" spans="7:19">
      <c r="G1576" s="58"/>
      <c r="S1576" s="92">
        <f t="shared" si="33"/>
        <v>0</v>
      </c>
    </row>
    <row r="1577" spans="7:19">
      <c r="G1577" s="58"/>
      <c r="S1577" s="92">
        <f t="shared" si="33"/>
        <v>0</v>
      </c>
    </row>
    <row r="1578" spans="7:19">
      <c r="G1578" s="58"/>
      <c r="S1578" s="92">
        <f t="shared" si="33"/>
        <v>0</v>
      </c>
    </row>
    <row r="1579" spans="7:19">
      <c r="G1579" s="58"/>
      <c r="S1579" s="92">
        <f t="shared" si="33"/>
        <v>0</v>
      </c>
    </row>
    <row r="1580" spans="7:19">
      <c r="G1580" s="58"/>
      <c r="S1580" s="92">
        <f t="shared" si="33"/>
        <v>0</v>
      </c>
    </row>
    <row r="1581" spans="7:19">
      <c r="G1581" s="58"/>
      <c r="S1581" s="92">
        <f t="shared" si="33"/>
        <v>0</v>
      </c>
    </row>
    <row r="1582" spans="7:19">
      <c r="G1582" s="58"/>
      <c r="S1582" s="92">
        <f t="shared" si="33"/>
        <v>0</v>
      </c>
    </row>
    <row r="1583" spans="7:19">
      <c r="G1583" s="58"/>
      <c r="S1583" s="92">
        <f t="shared" si="33"/>
        <v>0</v>
      </c>
    </row>
    <row r="1584" spans="7:19">
      <c r="G1584" s="58"/>
      <c r="S1584" s="92">
        <f t="shared" si="33"/>
        <v>0</v>
      </c>
    </row>
    <row r="1585" spans="7:19">
      <c r="G1585" s="58"/>
      <c r="S1585" s="92">
        <f t="shared" si="33"/>
        <v>0</v>
      </c>
    </row>
    <row r="1586" spans="7:19">
      <c r="G1586" s="58"/>
      <c r="S1586" s="92">
        <f t="shared" si="33"/>
        <v>0</v>
      </c>
    </row>
    <row r="1587" spans="7:19">
      <c r="G1587" s="58"/>
      <c r="S1587" s="92">
        <f t="shared" si="33"/>
        <v>0</v>
      </c>
    </row>
    <row r="1588" spans="7:19">
      <c r="G1588" s="58"/>
      <c r="S1588" s="92">
        <f t="shared" si="33"/>
        <v>0</v>
      </c>
    </row>
    <row r="1589" spans="7:19">
      <c r="G1589" s="58"/>
      <c r="S1589" s="92">
        <f t="shared" si="33"/>
        <v>0</v>
      </c>
    </row>
    <row r="1590" spans="7:19">
      <c r="G1590" s="58"/>
      <c r="S1590" s="92">
        <f t="shared" si="33"/>
        <v>0</v>
      </c>
    </row>
    <row r="1591" spans="7:19">
      <c r="G1591" s="58"/>
      <c r="S1591" s="92">
        <f t="shared" si="33"/>
        <v>0</v>
      </c>
    </row>
    <row r="1592" spans="7:19">
      <c r="G1592" s="58"/>
      <c r="S1592" s="92">
        <f t="shared" si="33"/>
        <v>0</v>
      </c>
    </row>
    <row r="1593" spans="7:19">
      <c r="G1593" s="58"/>
      <c r="S1593" s="92">
        <f t="shared" si="33"/>
        <v>0</v>
      </c>
    </row>
    <row r="1594" spans="7:19">
      <c r="G1594" s="58"/>
      <c r="S1594" s="92">
        <f t="shared" si="33"/>
        <v>0</v>
      </c>
    </row>
    <row r="1595" spans="7:19">
      <c r="G1595" s="58"/>
      <c r="S1595" s="92">
        <f t="shared" si="33"/>
        <v>0</v>
      </c>
    </row>
    <row r="1596" spans="7:19">
      <c r="G1596" s="58"/>
      <c r="S1596" s="92">
        <f t="shared" si="33"/>
        <v>0</v>
      </c>
    </row>
    <row r="1597" spans="7:19">
      <c r="G1597" s="58"/>
      <c r="S1597" s="92">
        <f t="shared" si="33"/>
        <v>0</v>
      </c>
    </row>
    <row r="1598" spans="7:19">
      <c r="G1598" s="58"/>
      <c r="S1598" s="92">
        <f t="shared" si="33"/>
        <v>0</v>
      </c>
    </row>
    <row r="1599" spans="7:19">
      <c r="G1599" s="58"/>
      <c r="S1599" s="92">
        <f t="shared" si="33"/>
        <v>0</v>
      </c>
    </row>
    <row r="1600" spans="7:19">
      <c r="G1600" s="58"/>
      <c r="S1600" s="92">
        <f t="shared" si="33"/>
        <v>0</v>
      </c>
    </row>
    <row r="1601" spans="7:19">
      <c r="G1601" s="58"/>
      <c r="S1601" s="92">
        <f t="shared" si="33"/>
        <v>0</v>
      </c>
    </row>
    <row r="1602" spans="7:19">
      <c r="G1602" s="58"/>
      <c r="S1602" s="92">
        <f t="shared" si="33"/>
        <v>0</v>
      </c>
    </row>
    <row r="1603" spans="7:19">
      <c r="G1603" s="58"/>
      <c r="S1603" s="92">
        <f t="shared" si="33"/>
        <v>0</v>
      </c>
    </row>
    <row r="1604" spans="7:19">
      <c r="G1604" s="58"/>
      <c r="S1604" s="92">
        <f t="shared" si="33"/>
        <v>0</v>
      </c>
    </row>
    <row r="1605" spans="7:19">
      <c r="G1605" s="58"/>
      <c r="S1605" s="92">
        <f t="shared" si="33"/>
        <v>0</v>
      </c>
    </row>
    <row r="1606" spans="7:19">
      <c r="G1606" s="58"/>
      <c r="S1606" s="92">
        <f t="shared" si="33"/>
        <v>0</v>
      </c>
    </row>
    <row r="1607" spans="7:19">
      <c r="G1607" s="58"/>
      <c r="S1607" s="92">
        <f t="shared" si="33"/>
        <v>0</v>
      </c>
    </row>
    <row r="1608" spans="7:19">
      <c r="G1608" s="58"/>
      <c r="S1608" s="92">
        <f t="shared" si="33"/>
        <v>0</v>
      </c>
    </row>
    <row r="1609" spans="7:19">
      <c r="G1609" s="58"/>
      <c r="S1609" s="92">
        <f t="shared" si="33"/>
        <v>0</v>
      </c>
    </row>
    <row r="1610" spans="7:19">
      <c r="G1610" s="58"/>
      <c r="S1610" s="92">
        <f t="shared" si="33"/>
        <v>0</v>
      </c>
    </row>
    <row r="1611" spans="7:19">
      <c r="G1611" s="58"/>
      <c r="S1611" s="92">
        <f t="shared" ref="S1611:S1674" si="34">IFERROR(A1538,"")</f>
        <v>0</v>
      </c>
    </row>
    <row r="1612" spans="7:19">
      <c r="G1612" s="58"/>
      <c r="S1612" s="92">
        <f t="shared" si="34"/>
        <v>0</v>
      </c>
    </row>
    <row r="1613" spans="7:19">
      <c r="G1613" s="58"/>
      <c r="S1613" s="92">
        <f t="shared" si="34"/>
        <v>0</v>
      </c>
    </row>
    <row r="1614" spans="7:19">
      <c r="G1614" s="58"/>
      <c r="S1614" s="92">
        <f t="shared" si="34"/>
        <v>0</v>
      </c>
    </row>
    <row r="1615" spans="7:19">
      <c r="G1615" s="58"/>
      <c r="S1615" s="92">
        <f t="shared" si="34"/>
        <v>0</v>
      </c>
    </row>
    <row r="1616" spans="7:19">
      <c r="G1616" s="58"/>
      <c r="S1616" s="92">
        <f t="shared" si="34"/>
        <v>0</v>
      </c>
    </row>
    <row r="1617" spans="7:19">
      <c r="G1617" s="58"/>
      <c r="S1617" s="92">
        <f t="shared" si="34"/>
        <v>0</v>
      </c>
    </row>
    <row r="1618" spans="7:19">
      <c r="G1618" s="58"/>
      <c r="S1618" s="92">
        <f t="shared" si="34"/>
        <v>0</v>
      </c>
    </row>
    <row r="1619" spans="7:19">
      <c r="G1619" s="58"/>
      <c r="S1619" s="92">
        <f t="shared" si="34"/>
        <v>0</v>
      </c>
    </row>
    <row r="1620" spans="7:19">
      <c r="G1620" s="58"/>
      <c r="S1620" s="92">
        <f t="shared" si="34"/>
        <v>0</v>
      </c>
    </row>
    <row r="1621" spans="7:19">
      <c r="G1621" s="58"/>
      <c r="S1621" s="92">
        <f t="shared" si="34"/>
        <v>0</v>
      </c>
    </row>
    <row r="1622" spans="7:19">
      <c r="G1622" s="58"/>
      <c r="S1622" s="92">
        <f t="shared" si="34"/>
        <v>0</v>
      </c>
    </row>
    <row r="1623" spans="7:19">
      <c r="G1623" s="58"/>
      <c r="S1623" s="92">
        <f t="shared" si="34"/>
        <v>0</v>
      </c>
    </row>
    <row r="1624" spans="7:19">
      <c r="G1624" s="58"/>
      <c r="S1624" s="92">
        <f t="shared" si="34"/>
        <v>0</v>
      </c>
    </row>
    <row r="1625" spans="7:19">
      <c r="G1625" s="58"/>
      <c r="S1625" s="92">
        <f t="shared" si="34"/>
        <v>0</v>
      </c>
    </row>
    <row r="1626" spans="7:19">
      <c r="G1626" s="58"/>
      <c r="S1626" s="92">
        <f t="shared" si="34"/>
        <v>0</v>
      </c>
    </row>
    <row r="1627" spans="7:19">
      <c r="G1627" s="58"/>
      <c r="S1627" s="92">
        <f t="shared" si="34"/>
        <v>0</v>
      </c>
    </row>
    <row r="1628" spans="7:19">
      <c r="G1628" s="58"/>
      <c r="S1628" s="92">
        <f t="shared" si="34"/>
        <v>0</v>
      </c>
    </row>
    <row r="1629" spans="7:19">
      <c r="G1629" s="58"/>
      <c r="S1629" s="92">
        <f t="shared" si="34"/>
        <v>0</v>
      </c>
    </row>
    <row r="1630" spans="7:19">
      <c r="G1630" s="58"/>
      <c r="S1630" s="92">
        <f t="shared" si="34"/>
        <v>0</v>
      </c>
    </row>
    <row r="1631" spans="7:19">
      <c r="G1631" s="58"/>
      <c r="S1631" s="92">
        <f t="shared" si="34"/>
        <v>0</v>
      </c>
    </row>
    <row r="1632" spans="7:19">
      <c r="G1632" s="58"/>
      <c r="S1632" s="92">
        <f t="shared" si="34"/>
        <v>0</v>
      </c>
    </row>
    <row r="1633" spans="7:19">
      <c r="G1633" s="58"/>
      <c r="S1633" s="92">
        <f t="shared" si="34"/>
        <v>0</v>
      </c>
    </row>
    <row r="1634" spans="7:19">
      <c r="G1634" s="58"/>
      <c r="S1634" s="92">
        <f t="shared" si="34"/>
        <v>0</v>
      </c>
    </row>
    <row r="1635" spans="7:19">
      <c r="G1635" s="58"/>
      <c r="S1635" s="92">
        <f t="shared" si="34"/>
        <v>0</v>
      </c>
    </row>
    <row r="1636" spans="7:19">
      <c r="G1636" s="58"/>
      <c r="S1636" s="92">
        <f t="shared" si="34"/>
        <v>0</v>
      </c>
    </row>
    <row r="1637" spans="7:19">
      <c r="G1637" s="58"/>
      <c r="S1637" s="92">
        <f t="shared" si="34"/>
        <v>0</v>
      </c>
    </row>
    <row r="1638" spans="7:19">
      <c r="G1638" s="58"/>
      <c r="S1638" s="92">
        <f t="shared" si="34"/>
        <v>0</v>
      </c>
    </row>
    <row r="1639" spans="7:19">
      <c r="G1639" s="58"/>
      <c r="S1639" s="92">
        <f t="shared" si="34"/>
        <v>0</v>
      </c>
    </row>
    <row r="1640" spans="7:19">
      <c r="G1640" s="58"/>
      <c r="S1640" s="92">
        <f t="shared" si="34"/>
        <v>0</v>
      </c>
    </row>
    <row r="1641" spans="7:19">
      <c r="G1641" s="58"/>
      <c r="S1641" s="92">
        <f t="shared" si="34"/>
        <v>0</v>
      </c>
    </row>
    <row r="1642" spans="7:19">
      <c r="G1642" s="58"/>
      <c r="S1642" s="92">
        <f t="shared" si="34"/>
        <v>0</v>
      </c>
    </row>
    <row r="1643" spans="7:19">
      <c r="G1643" s="58"/>
      <c r="S1643" s="92">
        <f t="shared" si="34"/>
        <v>0</v>
      </c>
    </row>
    <row r="1644" spans="7:19">
      <c r="G1644" s="58"/>
      <c r="S1644" s="92">
        <f t="shared" si="34"/>
        <v>0</v>
      </c>
    </row>
    <row r="1645" spans="7:19">
      <c r="G1645" s="58"/>
      <c r="S1645" s="92">
        <f t="shared" si="34"/>
        <v>0</v>
      </c>
    </row>
    <row r="1646" spans="7:19">
      <c r="G1646" s="58"/>
      <c r="S1646" s="92">
        <f t="shared" si="34"/>
        <v>0</v>
      </c>
    </row>
    <row r="1647" spans="7:19">
      <c r="G1647" s="58"/>
      <c r="S1647" s="92">
        <f t="shared" si="34"/>
        <v>0</v>
      </c>
    </row>
    <row r="1648" spans="7:19">
      <c r="G1648" s="58"/>
      <c r="S1648" s="92">
        <f t="shared" si="34"/>
        <v>0</v>
      </c>
    </row>
    <row r="1649" spans="7:19">
      <c r="G1649" s="58"/>
      <c r="S1649" s="92">
        <f t="shared" si="34"/>
        <v>0</v>
      </c>
    </row>
    <row r="1650" spans="7:19">
      <c r="G1650" s="58"/>
      <c r="S1650" s="92">
        <f t="shared" si="34"/>
        <v>0</v>
      </c>
    </row>
    <row r="1651" spans="7:19">
      <c r="G1651" s="58"/>
      <c r="S1651" s="92">
        <f t="shared" si="34"/>
        <v>0</v>
      </c>
    </row>
    <row r="1652" spans="7:19">
      <c r="G1652" s="58"/>
      <c r="S1652" s="92">
        <f t="shared" si="34"/>
        <v>0</v>
      </c>
    </row>
    <row r="1653" spans="7:19">
      <c r="G1653" s="58"/>
      <c r="S1653" s="92">
        <f t="shared" si="34"/>
        <v>0</v>
      </c>
    </row>
    <row r="1654" spans="7:19">
      <c r="G1654" s="58"/>
      <c r="S1654" s="92">
        <f t="shared" si="34"/>
        <v>0</v>
      </c>
    </row>
    <row r="1655" spans="7:19">
      <c r="G1655" s="58"/>
      <c r="S1655" s="92">
        <f t="shared" si="34"/>
        <v>0</v>
      </c>
    </row>
    <row r="1656" spans="7:19">
      <c r="G1656" s="58"/>
      <c r="S1656" s="92">
        <f t="shared" si="34"/>
        <v>0</v>
      </c>
    </row>
    <row r="1657" spans="7:19">
      <c r="G1657" s="58"/>
      <c r="S1657" s="92">
        <f t="shared" si="34"/>
        <v>0</v>
      </c>
    </row>
    <row r="1658" spans="7:19">
      <c r="G1658" s="58"/>
      <c r="S1658" s="92">
        <f t="shared" si="34"/>
        <v>0</v>
      </c>
    </row>
    <row r="1659" spans="7:19">
      <c r="G1659" s="58"/>
      <c r="S1659" s="92">
        <f t="shared" si="34"/>
        <v>0</v>
      </c>
    </row>
    <row r="1660" spans="7:19">
      <c r="G1660" s="58"/>
      <c r="S1660" s="92">
        <f t="shared" si="34"/>
        <v>0</v>
      </c>
    </row>
    <row r="1661" spans="7:19">
      <c r="G1661" s="58"/>
      <c r="S1661" s="92">
        <f t="shared" si="34"/>
        <v>0</v>
      </c>
    </row>
    <row r="1662" spans="7:19">
      <c r="G1662" s="58"/>
      <c r="S1662" s="92">
        <f t="shared" si="34"/>
        <v>0</v>
      </c>
    </row>
    <row r="1663" spans="7:19">
      <c r="G1663" s="58"/>
      <c r="S1663" s="92">
        <f t="shared" si="34"/>
        <v>0</v>
      </c>
    </row>
    <row r="1664" spans="7:19">
      <c r="G1664" s="58"/>
      <c r="S1664" s="92">
        <f t="shared" si="34"/>
        <v>0</v>
      </c>
    </row>
    <row r="1665" spans="7:19">
      <c r="G1665" s="58"/>
      <c r="S1665" s="92">
        <f t="shared" si="34"/>
        <v>0</v>
      </c>
    </row>
    <row r="1666" spans="7:19">
      <c r="G1666" s="58"/>
      <c r="S1666" s="92">
        <f t="shared" si="34"/>
        <v>0</v>
      </c>
    </row>
    <row r="1667" spans="7:19">
      <c r="G1667" s="58"/>
      <c r="S1667" s="92">
        <f t="shared" si="34"/>
        <v>0</v>
      </c>
    </row>
    <row r="1668" spans="7:19">
      <c r="G1668" s="58"/>
      <c r="S1668" s="92">
        <f t="shared" si="34"/>
        <v>0</v>
      </c>
    </row>
    <row r="1669" spans="7:19">
      <c r="G1669" s="58"/>
      <c r="S1669" s="92">
        <f t="shared" si="34"/>
        <v>0</v>
      </c>
    </row>
    <row r="1670" spans="7:19">
      <c r="G1670" s="58"/>
      <c r="S1670" s="92">
        <f t="shared" si="34"/>
        <v>0</v>
      </c>
    </row>
    <row r="1671" spans="7:19">
      <c r="G1671" s="58"/>
      <c r="S1671" s="92">
        <f t="shared" si="34"/>
        <v>0</v>
      </c>
    </row>
    <row r="1672" spans="7:19">
      <c r="G1672" s="58"/>
      <c r="S1672" s="92">
        <f t="shared" si="34"/>
        <v>0</v>
      </c>
    </row>
    <row r="1673" spans="7:19">
      <c r="G1673" s="58"/>
      <c r="S1673" s="92">
        <f t="shared" si="34"/>
        <v>0</v>
      </c>
    </row>
    <row r="1674" spans="7:19">
      <c r="G1674" s="58"/>
      <c r="S1674" s="92">
        <f t="shared" si="34"/>
        <v>0</v>
      </c>
    </row>
    <row r="1675" spans="7:19">
      <c r="G1675" s="58"/>
      <c r="S1675" s="92">
        <f t="shared" ref="S1675:S1738" si="35">IFERROR(A1602,"")</f>
        <v>0</v>
      </c>
    </row>
    <row r="1676" spans="7:19">
      <c r="G1676" s="58"/>
      <c r="S1676" s="92">
        <f t="shared" si="35"/>
        <v>0</v>
      </c>
    </row>
    <row r="1677" spans="7:19">
      <c r="G1677" s="58"/>
      <c r="S1677" s="92">
        <f t="shared" si="35"/>
        <v>0</v>
      </c>
    </row>
    <row r="1678" spans="7:19">
      <c r="G1678" s="58"/>
      <c r="S1678" s="92">
        <f t="shared" si="35"/>
        <v>0</v>
      </c>
    </row>
    <row r="1679" spans="7:19">
      <c r="G1679" s="58"/>
      <c r="S1679" s="92">
        <f t="shared" si="35"/>
        <v>0</v>
      </c>
    </row>
    <row r="1680" spans="7:19">
      <c r="G1680" s="58"/>
      <c r="S1680" s="92">
        <f t="shared" si="35"/>
        <v>0</v>
      </c>
    </row>
    <row r="1681" spans="7:19">
      <c r="G1681" s="58"/>
      <c r="S1681" s="92">
        <f t="shared" si="35"/>
        <v>0</v>
      </c>
    </row>
    <row r="1682" spans="7:19">
      <c r="G1682" s="58"/>
      <c r="S1682" s="92">
        <f t="shared" si="35"/>
        <v>0</v>
      </c>
    </row>
    <row r="1683" spans="7:19">
      <c r="G1683" s="58"/>
      <c r="S1683" s="92">
        <f t="shared" si="35"/>
        <v>0</v>
      </c>
    </row>
    <row r="1684" spans="7:19">
      <c r="G1684" s="58"/>
      <c r="S1684" s="92">
        <f t="shared" si="35"/>
        <v>0</v>
      </c>
    </row>
    <row r="1685" spans="7:19">
      <c r="G1685" s="58"/>
      <c r="S1685" s="92">
        <f t="shared" si="35"/>
        <v>0</v>
      </c>
    </row>
    <row r="1686" spans="7:19">
      <c r="G1686" s="58"/>
      <c r="S1686" s="92">
        <f t="shared" si="35"/>
        <v>0</v>
      </c>
    </row>
    <row r="1687" spans="7:19">
      <c r="G1687" s="58"/>
      <c r="S1687" s="92">
        <f t="shared" si="35"/>
        <v>0</v>
      </c>
    </row>
    <row r="1688" spans="7:19">
      <c r="G1688" s="58"/>
      <c r="S1688" s="92">
        <f t="shared" si="35"/>
        <v>0</v>
      </c>
    </row>
    <row r="1689" spans="7:19">
      <c r="G1689" s="58"/>
      <c r="S1689" s="92">
        <f t="shared" si="35"/>
        <v>0</v>
      </c>
    </row>
    <row r="1690" spans="7:19">
      <c r="G1690" s="58"/>
      <c r="S1690" s="92">
        <f t="shared" si="35"/>
        <v>0</v>
      </c>
    </row>
    <row r="1691" spans="7:19">
      <c r="G1691" s="58"/>
      <c r="S1691" s="92">
        <f t="shared" si="35"/>
        <v>0</v>
      </c>
    </row>
    <row r="1692" spans="7:19">
      <c r="G1692" s="58"/>
      <c r="S1692" s="92">
        <f t="shared" si="35"/>
        <v>0</v>
      </c>
    </row>
    <row r="1693" spans="7:19">
      <c r="G1693" s="58"/>
      <c r="S1693" s="92">
        <f t="shared" si="35"/>
        <v>0</v>
      </c>
    </row>
    <row r="1694" spans="7:19">
      <c r="G1694" s="58"/>
      <c r="S1694" s="92">
        <f t="shared" si="35"/>
        <v>0</v>
      </c>
    </row>
    <row r="1695" spans="7:19">
      <c r="G1695" s="58"/>
      <c r="S1695" s="92">
        <f t="shared" si="35"/>
        <v>0</v>
      </c>
    </row>
    <row r="1696" spans="7:19">
      <c r="G1696" s="58"/>
      <c r="S1696" s="92">
        <f t="shared" si="35"/>
        <v>0</v>
      </c>
    </row>
    <row r="1697" spans="7:19">
      <c r="G1697" s="58"/>
      <c r="S1697" s="92">
        <f t="shared" si="35"/>
        <v>0</v>
      </c>
    </row>
    <row r="1698" spans="7:19">
      <c r="G1698" s="58"/>
      <c r="S1698" s="92">
        <f t="shared" si="35"/>
        <v>0</v>
      </c>
    </row>
    <row r="1699" spans="7:19">
      <c r="G1699" s="58"/>
      <c r="S1699" s="92">
        <f t="shared" si="35"/>
        <v>0</v>
      </c>
    </row>
    <row r="1700" spans="7:19">
      <c r="G1700" s="58"/>
      <c r="S1700" s="92">
        <f t="shared" si="35"/>
        <v>0</v>
      </c>
    </row>
    <row r="1701" spans="7:19">
      <c r="G1701" s="58"/>
      <c r="S1701" s="92">
        <f t="shared" si="35"/>
        <v>0</v>
      </c>
    </row>
    <row r="1702" spans="7:19">
      <c r="G1702" s="58"/>
      <c r="S1702" s="92">
        <f t="shared" si="35"/>
        <v>0</v>
      </c>
    </row>
    <row r="1703" spans="7:19">
      <c r="G1703" s="58"/>
      <c r="S1703" s="92">
        <f t="shared" si="35"/>
        <v>0</v>
      </c>
    </row>
    <row r="1704" spans="7:19">
      <c r="G1704" s="58"/>
      <c r="S1704" s="92">
        <f t="shared" si="35"/>
        <v>0</v>
      </c>
    </row>
    <row r="1705" spans="7:19">
      <c r="G1705" s="58"/>
      <c r="S1705" s="92">
        <f t="shared" si="35"/>
        <v>0</v>
      </c>
    </row>
    <row r="1706" spans="7:19">
      <c r="G1706" s="58"/>
      <c r="S1706" s="92">
        <f t="shared" si="35"/>
        <v>0</v>
      </c>
    </row>
    <row r="1707" spans="7:19">
      <c r="G1707" s="58"/>
      <c r="S1707" s="92">
        <f t="shared" si="35"/>
        <v>0</v>
      </c>
    </row>
    <row r="1708" spans="7:19">
      <c r="G1708" s="58"/>
      <c r="S1708" s="92">
        <f t="shared" si="35"/>
        <v>0</v>
      </c>
    </row>
    <row r="1709" spans="7:19">
      <c r="G1709" s="58"/>
      <c r="S1709" s="92">
        <f t="shared" si="35"/>
        <v>0</v>
      </c>
    </row>
    <row r="1710" spans="7:19">
      <c r="G1710" s="58"/>
      <c r="S1710" s="92">
        <f t="shared" si="35"/>
        <v>0</v>
      </c>
    </row>
    <row r="1711" spans="7:19">
      <c r="G1711" s="58"/>
      <c r="S1711" s="92">
        <f t="shared" si="35"/>
        <v>0</v>
      </c>
    </row>
    <row r="1712" spans="7:19">
      <c r="G1712" s="58"/>
      <c r="S1712" s="92">
        <f t="shared" si="35"/>
        <v>0</v>
      </c>
    </row>
    <row r="1713" spans="7:19">
      <c r="G1713" s="58"/>
      <c r="S1713" s="92">
        <f t="shared" si="35"/>
        <v>0</v>
      </c>
    </row>
    <row r="1714" spans="7:19">
      <c r="G1714" s="58"/>
      <c r="S1714" s="92">
        <f t="shared" si="35"/>
        <v>0</v>
      </c>
    </row>
    <row r="1715" spans="7:19">
      <c r="G1715" s="58"/>
      <c r="S1715" s="92">
        <f t="shared" si="35"/>
        <v>0</v>
      </c>
    </row>
    <row r="1716" spans="7:19">
      <c r="G1716" s="58"/>
      <c r="S1716" s="92">
        <f t="shared" si="35"/>
        <v>0</v>
      </c>
    </row>
    <row r="1717" spans="7:19">
      <c r="G1717" s="58"/>
      <c r="S1717" s="92">
        <f t="shared" si="35"/>
        <v>0</v>
      </c>
    </row>
    <row r="1718" spans="7:19">
      <c r="G1718" s="58"/>
      <c r="S1718" s="92">
        <f t="shared" si="35"/>
        <v>0</v>
      </c>
    </row>
    <row r="1719" spans="7:19">
      <c r="G1719" s="58"/>
      <c r="S1719" s="92">
        <f t="shared" si="35"/>
        <v>0</v>
      </c>
    </row>
    <row r="1720" spans="7:19">
      <c r="G1720" s="58"/>
      <c r="S1720" s="92">
        <f t="shared" si="35"/>
        <v>0</v>
      </c>
    </row>
    <row r="1721" spans="7:19">
      <c r="G1721" s="58"/>
      <c r="S1721" s="92">
        <f t="shared" si="35"/>
        <v>0</v>
      </c>
    </row>
    <row r="1722" spans="7:19">
      <c r="G1722" s="58"/>
      <c r="S1722" s="92">
        <f t="shared" si="35"/>
        <v>0</v>
      </c>
    </row>
    <row r="1723" spans="7:19">
      <c r="G1723" s="58"/>
      <c r="S1723" s="92">
        <f t="shared" si="35"/>
        <v>0</v>
      </c>
    </row>
    <row r="1724" spans="7:19">
      <c r="G1724" s="58"/>
      <c r="S1724" s="92">
        <f t="shared" si="35"/>
        <v>0</v>
      </c>
    </row>
    <row r="1725" spans="7:19">
      <c r="G1725" s="58"/>
      <c r="S1725" s="92">
        <f t="shared" si="35"/>
        <v>0</v>
      </c>
    </row>
    <row r="1726" spans="7:19">
      <c r="G1726" s="58"/>
      <c r="S1726" s="92">
        <f t="shared" si="35"/>
        <v>0</v>
      </c>
    </row>
    <row r="1727" spans="7:19">
      <c r="G1727" s="58"/>
      <c r="S1727" s="92">
        <f t="shared" si="35"/>
        <v>0</v>
      </c>
    </row>
    <row r="1728" spans="7:19">
      <c r="G1728" s="58"/>
      <c r="S1728" s="92">
        <f t="shared" si="35"/>
        <v>0</v>
      </c>
    </row>
    <row r="1729" spans="7:19">
      <c r="G1729" s="58"/>
      <c r="S1729" s="92">
        <f t="shared" si="35"/>
        <v>0</v>
      </c>
    </row>
    <row r="1730" spans="7:19">
      <c r="G1730" s="58"/>
      <c r="S1730" s="92">
        <f t="shared" si="35"/>
        <v>0</v>
      </c>
    </row>
    <row r="1731" spans="7:19">
      <c r="G1731" s="58"/>
      <c r="S1731" s="92">
        <f t="shared" si="35"/>
        <v>0</v>
      </c>
    </row>
    <row r="1732" spans="7:19">
      <c r="G1732" s="58"/>
      <c r="S1732" s="92">
        <f t="shared" si="35"/>
        <v>0</v>
      </c>
    </row>
    <row r="1733" spans="7:19">
      <c r="G1733" s="58"/>
      <c r="S1733" s="92">
        <f t="shared" si="35"/>
        <v>0</v>
      </c>
    </row>
    <row r="1734" spans="7:19">
      <c r="G1734" s="58"/>
      <c r="S1734" s="92">
        <f t="shared" si="35"/>
        <v>0</v>
      </c>
    </row>
    <row r="1735" spans="7:19">
      <c r="G1735" s="58"/>
      <c r="S1735" s="92">
        <f t="shared" si="35"/>
        <v>0</v>
      </c>
    </row>
    <row r="1736" spans="7:19">
      <c r="G1736" s="58"/>
      <c r="S1736" s="92">
        <f t="shared" si="35"/>
        <v>0</v>
      </c>
    </row>
    <row r="1737" spans="7:19">
      <c r="G1737" s="58"/>
      <c r="S1737" s="92">
        <f t="shared" si="35"/>
        <v>0</v>
      </c>
    </row>
    <row r="1738" spans="7:19">
      <c r="G1738" s="58"/>
      <c r="S1738" s="92">
        <f t="shared" si="35"/>
        <v>0</v>
      </c>
    </row>
    <row r="1739" spans="7:19">
      <c r="G1739" s="58"/>
      <c r="S1739" s="92">
        <f t="shared" ref="S1739:S1802" si="36">IFERROR(A1666,"")</f>
        <v>0</v>
      </c>
    </row>
    <row r="1740" spans="7:19">
      <c r="G1740" s="58"/>
      <c r="S1740" s="92">
        <f t="shared" si="36"/>
        <v>0</v>
      </c>
    </row>
    <row r="1741" spans="7:19">
      <c r="G1741" s="58"/>
      <c r="S1741" s="92">
        <f t="shared" si="36"/>
        <v>0</v>
      </c>
    </row>
    <row r="1742" spans="7:19">
      <c r="G1742" s="58"/>
      <c r="S1742" s="92">
        <f t="shared" si="36"/>
        <v>0</v>
      </c>
    </row>
    <row r="1743" spans="7:19">
      <c r="G1743" s="58"/>
      <c r="S1743" s="92">
        <f t="shared" si="36"/>
        <v>0</v>
      </c>
    </row>
    <row r="1744" spans="7:19">
      <c r="G1744" s="58"/>
      <c r="S1744" s="92">
        <f t="shared" si="36"/>
        <v>0</v>
      </c>
    </row>
    <row r="1745" spans="7:19">
      <c r="G1745" s="58"/>
      <c r="S1745" s="92">
        <f t="shared" si="36"/>
        <v>0</v>
      </c>
    </row>
    <row r="1746" spans="7:19">
      <c r="G1746" s="58"/>
      <c r="S1746" s="92">
        <f t="shared" si="36"/>
        <v>0</v>
      </c>
    </row>
    <row r="1747" spans="7:19">
      <c r="G1747" s="58"/>
      <c r="S1747" s="92">
        <f t="shared" si="36"/>
        <v>0</v>
      </c>
    </row>
    <row r="1748" spans="7:19">
      <c r="G1748" s="58"/>
      <c r="S1748" s="92">
        <f t="shared" si="36"/>
        <v>0</v>
      </c>
    </row>
    <row r="1749" spans="7:19">
      <c r="G1749" s="58"/>
      <c r="S1749" s="92">
        <f t="shared" si="36"/>
        <v>0</v>
      </c>
    </row>
    <row r="1750" spans="7:19">
      <c r="G1750" s="58"/>
      <c r="S1750" s="92">
        <f t="shared" si="36"/>
        <v>0</v>
      </c>
    </row>
    <row r="1751" spans="7:19">
      <c r="G1751" s="58"/>
      <c r="S1751" s="92">
        <f t="shared" si="36"/>
        <v>0</v>
      </c>
    </row>
    <row r="1752" spans="7:19">
      <c r="G1752" s="58"/>
      <c r="S1752" s="92">
        <f t="shared" si="36"/>
        <v>0</v>
      </c>
    </row>
    <row r="1753" spans="7:19">
      <c r="G1753" s="58"/>
      <c r="S1753" s="92">
        <f t="shared" si="36"/>
        <v>0</v>
      </c>
    </row>
    <row r="1754" spans="7:19">
      <c r="G1754" s="58"/>
      <c r="S1754" s="92">
        <f t="shared" si="36"/>
        <v>0</v>
      </c>
    </row>
    <row r="1755" spans="7:19">
      <c r="G1755" s="58"/>
      <c r="S1755" s="92">
        <f t="shared" si="36"/>
        <v>0</v>
      </c>
    </row>
    <row r="1756" spans="7:19">
      <c r="G1756" s="58"/>
      <c r="S1756" s="92">
        <f t="shared" si="36"/>
        <v>0</v>
      </c>
    </row>
    <row r="1757" spans="7:19">
      <c r="G1757" s="58"/>
      <c r="S1757" s="92">
        <f t="shared" si="36"/>
        <v>0</v>
      </c>
    </row>
    <row r="1758" spans="7:19">
      <c r="G1758" s="58"/>
      <c r="S1758" s="92">
        <f t="shared" si="36"/>
        <v>0</v>
      </c>
    </row>
    <row r="1759" spans="7:19">
      <c r="G1759" s="58"/>
      <c r="S1759" s="92">
        <f t="shared" si="36"/>
        <v>0</v>
      </c>
    </row>
    <row r="1760" spans="7:19">
      <c r="G1760" s="58"/>
      <c r="S1760" s="92">
        <f t="shared" si="36"/>
        <v>0</v>
      </c>
    </row>
    <row r="1761" spans="7:19">
      <c r="G1761" s="58"/>
      <c r="S1761" s="92">
        <f t="shared" si="36"/>
        <v>0</v>
      </c>
    </row>
    <row r="1762" spans="7:19">
      <c r="G1762" s="58"/>
      <c r="S1762" s="92">
        <f t="shared" si="36"/>
        <v>0</v>
      </c>
    </row>
    <row r="1763" spans="7:19">
      <c r="G1763" s="58"/>
      <c r="S1763" s="92">
        <f t="shared" si="36"/>
        <v>0</v>
      </c>
    </row>
    <row r="1764" spans="7:19">
      <c r="G1764" s="58"/>
      <c r="S1764" s="92">
        <f t="shared" si="36"/>
        <v>0</v>
      </c>
    </row>
    <row r="1765" spans="7:19">
      <c r="G1765" s="58"/>
      <c r="S1765" s="92">
        <f t="shared" si="36"/>
        <v>0</v>
      </c>
    </row>
    <row r="1766" spans="7:19">
      <c r="G1766" s="58"/>
      <c r="S1766" s="92">
        <f t="shared" si="36"/>
        <v>0</v>
      </c>
    </row>
    <row r="1767" spans="7:19">
      <c r="G1767" s="58"/>
      <c r="S1767" s="92">
        <f t="shared" si="36"/>
        <v>0</v>
      </c>
    </row>
    <row r="1768" spans="7:19">
      <c r="G1768" s="58"/>
      <c r="S1768" s="92">
        <f t="shared" si="36"/>
        <v>0</v>
      </c>
    </row>
    <row r="1769" spans="7:19">
      <c r="G1769" s="58"/>
      <c r="S1769" s="92">
        <f t="shared" si="36"/>
        <v>0</v>
      </c>
    </row>
    <row r="1770" spans="7:19">
      <c r="G1770" s="58"/>
      <c r="S1770" s="92">
        <f t="shared" si="36"/>
        <v>0</v>
      </c>
    </row>
    <row r="1771" spans="7:19">
      <c r="G1771" s="58"/>
      <c r="S1771" s="92">
        <f t="shared" si="36"/>
        <v>0</v>
      </c>
    </row>
    <row r="1772" spans="7:19">
      <c r="G1772" s="58"/>
      <c r="S1772" s="92">
        <f t="shared" si="36"/>
        <v>0</v>
      </c>
    </row>
    <row r="1773" spans="7:19">
      <c r="G1773" s="58"/>
      <c r="S1773" s="92">
        <f t="shared" si="36"/>
        <v>0</v>
      </c>
    </row>
    <row r="1774" spans="7:19">
      <c r="G1774" s="58"/>
      <c r="S1774" s="92">
        <f t="shared" si="36"/>
        <v>0</v>
      </c>
    </row>
    <row r="1775" spans="7:19">
      <c r="G1775" s="58"/>
      <c r="S1775" s="92">
        <f t="shared" si="36"/>
        <v>0</v>
      </c>
    </row>
    <row r="1776" spans="7:19">
      <c r="G1776" s="58"/>
      <c r="S1776" s="92">
        <f t="shared" si="36"/>
        <v>0</v>
      </c>
    </row>
    <row r="1777" spans="7:19">
      <c r="G1777" s="58"/>
      <c r="S1777" s="92">
        <f t="shared" si="36"/>
        <v>0</v>
      </c>
    </row>
    <row r="1778" spans="7:19">
      <c r="G1778" s="58"/>
      <c r="S1778" s="92">
        <f t="shared" si="36"/>
        <v>0</v>
      </c>
    </row>
    <row r="1779" spans="7:19">
      <c r="G1779" s="58"/>
      <c r="S1779" s="92">
        <f t="shared" si="36"/>
        <v>0</v>
      </c>
    </row>
    <row r="1780" spans="7:19">
      <c r="G1780" s="58"/>
      <c r="S1780" s="92">
        <f t="shared" si="36"/>
        <v>0</v>
      </c>
    </row>
    <row r="1781" spans="7:19">
      <c r="G1781" s="58"/>
      <c r="S1781" s="92">
        <f t="shared" si="36"/>
        <v>0</v>
      </c>
    </row>
    <row r="1782" spans="7:19">
      <c r="G1782" s="58"/>
      <c r="S1782" s="92">
        <f t="shared" si="36"/>
        <v>0</v>
      </c>
    </row>
    <row r="1783" spans="7:19">
      <c r="G1783" s="58"/>
      <c r="S1783" s="92">
        <f t="shared" si="36"/>
        <v>0</v>
      </c>
    </row>
    <row r="1784" spans="7:19">
      <c r="G1784" s="58"/>
      <c r="S1784" s="92">
        <f t="shared" si="36"/>
        <v>0</v>
      </c>
    </row>
    <row r="1785" spans="7:19">
      <c r="G1785" s="58"/>
      <c r="S1785" s="92">
        <f t="shared" si="36"/>
        <v>0</v>
      </c>
    </row>
    <row r="1786" spans="7:19">
      <c r="G1786" s="58"/>
      <c r="S1786" s="92">
        <f t="shared" si="36"/>
        <v>0</v>
      </c>
    </row>
    <row r="1787" spans="7:19">
      <c r="G1787" s="58"/>
      <c r="S1787" s="92">
        <f t="shared" si="36"/>
        <v>0</v>
      </c>
    </row>
    <row r="1788" spans="7:19">
      <c r="G1788" s="58"/>
      <c r="S1788" s="92">
        <f t="shared" si="36"/>
        <v>0</v>
      </c>
    </row>
    <row r="1789" spans="7:19">
      <c r="G1789" s="58"/>
      <c r="S1789" s="92">
        <f t="shared" si="36"/>
        <v>0</v>
      </c>
    </row>
    <row r="1790" spans="7:19">
      <c r="G1790" s="58"/>
      <c r="S1790" s="92">
        <f t="shared" si="36"/>
        <v>0</v>
      </c>
    </row>
    <row r="1791" spans="7:19">
      <c r="G1791" s="58"/>
      <c r="S1791" s="92">
        <f t="shared" si="36"/>
        <v>0</v>
      </c>
    </row>
    <row r="1792" spans="7:19">
      <c r="G1792" s="58"/>
      <c r="S1792" s="92">
        <f t="shared" si="36"/>
        <v>0</v>
      </c>
    </row>
    <row r="1793" spans="7:19">
      <c r="G1793" s="58"/>
      <c r="S1793" s="92">
        <f t="shared" si="36"/>
        <v>0</v>
      </c>
    </row>
    <row r="1794" spans="7:19">
      <c r="G1794" s="58"/>
      <c r="S1794" s="92">
        <f t="shared" si="36"/>
        <v>0</v>
      </c>
    </row>
    <row r="1795" spans="7:19">
      <c r="G1795" s="58"/>
      <c r="S1795" s="92">
        <f t="shared" si="36"/>
        <v>0</v>
      </c>
    </row>
    <row r="1796" spans="7:19">
      <c r="G1796" s="58"/>
      <c r="S1796" s="92">
        <f t="shared" si="36"/>
        <v>0</v>
      </c>
    </row>
    <row r="1797" spans="7:19">
      <c r="G1797" s="58"/>
      <c r="S1797" s="92">
        <f t="shared" si="36"/>
        <v>0</v>
      </c>
    </row>
    <row r="1798" spans="7:19">
      <c r="G1798" s="58"/>
      <c r="S1798" s="92">
        <f t="shared" si="36"/>
        <v>0</v>
      </c>
    </row>
    <row r="1799" spans="7:19">
      <c r="G1799" s="58"/>
      <c r="S1799" s="92">
        <f t="shared" si="36"/>
        <v>0</v>
      </c>
    </row>
    <row r="1800" spans="7:19">
      <c r="G1800" s="58"/>
      <c r="S1800" s="92">
        <f t="shared" si="36"/>
        <v>0</v>
      </c>
    </row>
    <row r="1801" spans="7:19">
      <c r="G1801" s="58"/>
      <c r="S1801" s="92">
        <f t="shared" si="36"/>
        <v>0</v>
      </c>
    </row>
    <row r="1802" spans="7:19">
      <c r="G1802" s="58"/>
      <c r="S1802" s="92">
        <f t="shared" si="36"/>
        <v>0</v>
      </c>
    </row>
    <row r="1803" spans="7:19">
      <c r="G1803" s="58"/>
      <c r="S1803" s="92">
        <f t="shared" ref="S1803:S1866" si="37">IFERROR(A1730,"")</f>
        <v>0</v>
      </c>
    </row>
    <row r="1804" spans="7:19">
      <c r="G1804" s="58"/>
      <c r="S1804" s="92">
        <f t="shared" si="37"/>
        <v>0</v>
      </c>
    </row>
    <row r="1805" spans="7:19">
      <c r="G1805" s="58"/>
      <c r="S1805" s="92">
        <f t="shared" si="37"/>
        <v>0</v>
      </c>
    </row>
    <row r="1806" spans="7:19">
      <c r="G1806" s="58"/>
      <c r="S1806" s="92">
        <f t="shared" si="37"/>
        <v>0</v>
      </c>
    </row>
    <row r="1807" spans="7:19">
      <c r="G1807" s="58"/>
      <c r="S1807" s="92">
        <f t="shared" si="37"/>
        <v>0</v>
      </c>
    </row>
    <row r="1808" spans="7:19">
      <c r="G1808" s="58"/>
      <c r="S1808" s="92">
        <f t="shared" si="37"/>
        <v>0</v>
      </c>
    </row>
    <row r="1809" spans="7:19">
      <c r="G1809" s="58"/>
      <c r="S1809" s="92">
        <f t="shared" si="37"/>
        <v>0</v>
      </c>
    </row>
    <row r="1810" spans="7:19">
      <c r="G1810" s="58"/>
      <c r="S1810" s="92">
        <f t="shared" si="37"/>
        <v>0</v>
      </c>
    </row>
    <row r="1811" spans="7:19">
      <c r="G1811" s="58"/>
      <c r="S1811" s="92">
        <f t="shared" si="37"/>
        <v>0</v>
      </c>
    </row>
    <row r="1812" spans="7:19">
      <c r="G1812" s="58"/>
      <c r="S1812" s="92">
        <f t="shared" si="37"/>
        <v>0</v>
      </c>
    </row>
    <row r="1813" spans="7:19">
      <c r="G1813" s="58"/>
      <c r="S1813" s="92">
        <f t="shared" si="37"/>
        <v>0</v>
      </c>
    </row>
    <row r="1814" spans="7:19">
      <c r="G1814" s="58"/>
      <c r="S1814" s="92">
        <f t="shared" si="37"/>
        <v>0</v>
      </c>
    </row>
    <row r="1815" spans="7:19">
      <c r="G1815" s="58"/>
      <c r="S1815" s="92">
        <f t="shared" si="37"/>
        <v>0</v>
      </c>
    </row>
    <row r="1816" spans="7:19">
      <c r="G1816" s="58"/>
      <c r="S1816" s="92">
        <f t="shared" si="37"/>
        <v>0</v>
      </c>
    </row>
    <row r="1817" spans="7:19">
      <c r="G1817" s="58"/>
      <c r="S1817" s="92">
        <f t="shared" si="37"/>
        <v>0</v>
      </c>
    </row>
    <row r="1818" spans="7:19">
      <c r="G1818" s="58"/>
      <c r="S1818" s="92">
        <f t="shared" si="37"/>
        <v>0</v>
      </c>
    </row>
    <row r="1819" spans="7:19">
      <c r="G1819" s="58"/>
      <c r="S1819" s="92">
        <f t="shared" si="37"/>
        <v>0</v>
      </c>
    </row>
    <row r="1820" spans="7:19">
      <c r="G1820" s="58"/>
      <c r="S1820" s="92">
        <f t="shared" si="37"/>
        <v>0</v>
      </c>
    </row>
    <row r="1821" spans="7:19">
      <c r="G1821" s="58"/>
      <c r="S1821" s="92">
        <f t="shared" si="37"/>
        <v>0</v>
      </c>
    </row>
    <row r="1822" spans="7:19">
      <c r="G1822" s="58"/>
      <c r="S1822" s="92">
        <f t="shared" si="37"/>
        <v>0</v>
      </c>
    </row>
    <row r="1823" spans="7:19">
      <c r="G1823" s="58"/>
      <c r="S1823" s="92">
        <f t="shared" si="37"/>
        <v>0</v>
      </c>
    </row>
    <row r="1824" spans="7:19">
      <c r="G1824" s="58"/>
      <c r="S1824" s="92">
        <f t="shared" si="37"/>
        <v>0</v>
      </c>
    </row>
    <row r="1825" spans="7:19">
      <c r="G1825" s="58"/>
      <c r="S1825" s="92">
        <f t="shared" si="37"/>
        <v>0</v>
      </c>
    </row>
    <row r="1826" spans="7:19">
      <c r="G1826" s="58"/>
      <c r="S1826" s="92">
        <f t="shared" si="37"/>
        <v>0</v>
      </c>
    </row>
    <row r="1827" spans="7:19">
      <c r="G1827" s="58"/>
      <c r="S1827" s="92">
        <f t="shared" si="37"/>
        <v>0</v>
      </c>
    </row>
    <row r="1828" spans="7:19">
      <c r="G1828" s="58"/>
      <c r="S1828" s="92">
        <f t="shared" si="37"/>
        <v>0</v>
      </c>
    </row>
    <row r="1829" spans="7:19">
      <c r="G1829" s="58"/>
      <c r="S1829" s="92">
        <f t="shared" si="37"/>
        <v>0</v>
      </c>
    </row>
    <row r="1830" spans="7:19">
      <c r="G1830" s="58"/>
      <c r="S1830" s="92">
        <f t="shared" si="37"/>
        <v>0</v>
      </c>
    </row>
    <row r="1831" spans="7:19">
      <c r="G1831" s="58"/>
      <c r="S1831" s="92">
        <f t="shared" si="37"/>
        <v>0</v>
      </c>
    </row>
    <row r="1832" spans="7:19">
      <c r="G1832" s="58"/>
      <c r="S1832" s="92">
        <f t="shared" si="37"/>
        <v>0</v>
      </c>
    </row>
    <row r="1833" spans="7:19">
      <c r="G1833" s="58"/>
      <c r="S1833" s="92">
        <f t="shared" si="37"/>
        <v>0</v>
      </c>
    </row>
    <row r="1834" spans="7:19">
      <c r="G1834" s="58"/>
      <c r="S1834" s="92">
        <f t="shared" si="37"/>
        <v>0</v>
      </c>
    </row>
    <row r="1835" spans="7:19">
      <c r="G1835" s="58"/>
      <c r="S1835" s="92">
        <f t="shared" si="37"/>
        <v>0</v>
      </c>
    </row>
    <row r="1836" spans="7:19">
      <c r="G1836" s="58"/>
      <c r="S1836" s="92">
        <f t="shared" si="37"/>
        <v>0</v>
      </c>
    </row>
    <row r="1837" spans="7:19">
      <c r="G1837" s="58"/>
      <c r="S1837" s="92">
        <f t="shared" si="37"/>
        <v>0</v>
      </c>
    </row>
    <row r="1838" spans="7:19">
      <c r="G1838" s="58"/>
      <c r="S1838" s="92">
        <f t="shared" si="37"/>
        <v>0</v>
      </c>
    </row>
    <row r="1839" spans="7:19">
      <c r="G1839" s="58"/>
      <c r="S1839" s="92">
        <f t="shared" si="37"/>
        <v>0</v>
      </c>
    </row>
    <row r="1840" spans="7:19">
      <c r="G1840" s="58"/>
      <c r="S1840" s="92">
        <f t="shared" si="37"/>
        <v>0</v>
      </c>
    </row>
    <row r="1841" spans="7:19">
      <c r="G1841" s="58"/>
      <c r="S1841" s="92">
        <f t="shared" si="37"/>
        <v>0</v>
      </c>
    </row>
    <row r="1842" spans="7:19">
      <c r="G1842" s="58"/>
      <c r="S1842" s="92">
        <f t="shared" si="37"/>
        <v>0</v>
      </c>
    </row>
    <row r="1843" spans="7:19">
      <c r="G1843" s="58"/>
      <c r="S1843" s="92">
        <f t="shared" si="37"/>
        <v>0</v>
      </c>
    </row>
    <row r="1844" spans="7:19">
      <c r="G1844" s="58"/>
      <c r="S1844" s="92">
        <f t="shared" si="37"/>
        <v>0</v>
      </c>
    </row>
    <row r="1845" spans="7:19">
      <c r="G1845" s="58"/>
      <c r="S1845" s="92">
        <f t="shared" si="37"/>
        <v>0</v>
      </c>
    </row>
    <row r="1846" spans="7:19">
      <c r="G1846" s="58"/>
      <c r="S1846" s="92">
        <f t="shared" si="37"/>
        <v>0</v>
      </c>
    </row>
    <row r="1847" spans="7:19">
      <c r="G1847" s="58"/>
      <c r="S1847" s="92">
        <f t="shared" si="37"/>
        <v>0</v>
      </c>
    </row>
    <row r="1848" spans="7:19">
      <c r="G1848" s="58"/>
      <c r="S1848" s="92">
        <f t="shared" si="37"/>
        <v>0</v>
      </c>
    </row>
    <row r="1849" spans="7:19">
      <c r="G1849" s="58"/>
      <c r="S1849" s="92">
        <f t="shared" si="37"/>
        <v>0</v>
      </c>
    </row>
    <row r="1850" spans="7:19">
      <c r="G1850" s="58"/>
      <c r="S1850" s="92">
        <f t="shared" si="37"/>
        <v>0</v>
      </c>
    </row>
    <row r="1851" spans="7:19">
      <c r="G1851" s="58"/>
      <c r="S1851" s="92">
        <f t="shared" si="37"/>
        <v>0</v>
      </c>
    </row>
    <row r="1852" spans="7:19">
      <c r="G1852" s="58"/>
      <c r="S1852" s="92">
        <f t="shared" si="37"/>
        <v>0</v>
      </c>
    </row>
    <row r="1853" spans="7:19">
      <c r="G1853" s="58"/>
      <c r="S1853" s="92">
        <f t="shared" si="37"/>
        <v>0</v>
      </c>
    </row>
    <row r="1854" spans="7:19">
      <c r="G1854" s="58"/>
      <c r="S1854" s="92">
        <f t="shared" si="37"/>
        <v>0</v>
      </c>
    </row>
    <row r="1855" spans="7:19">
      <c r="G1855" s="58"/>
      <c r="S1855" s="92">
        <f t="shared" si="37"/>
        <v>0</v>
      </c>
    </row>
    <row r="1856" spans="7:19">
      <c r="G1856" s="58"/>
      <c r="S1856" s="92">
        <f t="shared" si="37"/>
        <v>0</v>
      </c>
    </row>
    <row r="1857" spans="7:19">
      <c r="G1857" s="58"/>
      <c r="S1857" s="92">
        <f t="shared" si="37"/>
        <v>0</v>
      </c>
    </row>
    <row r="1858" spans="7:19">
      <c r="G1858" s="58"/>
      <c r="S1858" s="92">
        <f t="shared" si="37"/>
        <v>0</v>
      </c>
    </row>
    <row r="1859" spans="7:19">
      <c r="G1859" s="58"/>
      <c r="S1859" s="92">
        <f t="shared" si="37"/>
        <v>0</v>
      </c>
    </row>
    <row r="1860" spans="7:19">
      <c r="G1860" s="58"/>
      <c r="S1860" s="92">
        <f t="shared" si="37"/>
        <v>0</v>
      </c>
    </row>
    <row r="1861" spans="7:19">
      <c r="G1861" s="58"/>
      <c r="S1861" s="92">
        <f t="shared" si="37"/>
        <v>0</v>
      </c>
    </row>
    <row r="1862" spans="7:19">
      <c r="G1862" s="58"/>
      <c r="S1862" s="92">
        <f t="shared" si="37"/>
        <v>0</v>
      </c>
    </row>
    <row r="1863" spans="7:19">
      <c r="G1863" s="58"/>
      <c r="S1863" s="92">
        <f t="shared" si="37"/>
        <v>0</v>
      </c>
    </row>
    <row r="1864" spans="7:19">
      <c r="G1864" s="58"/>
      <c r="S1864" s="92">
        <f t="shared" si="37"/>
        <v>0</v>
      </c>
    </row>
    <row r="1865" spans="7:19">
      <c r="G1865" s="58"/>
      <c r="S1865" s="92">
        <f t="shared" si="37"/>
        <v>0</v>
      </c>
    </row>
    <row r="1866" spans="7:19">
      <c r="G1866" s="58"/>
      <c r="S1866" s="92">
        <f t="shared" si="37"/>
        <v>0</v>
      </c>
    </row>
    <row r="1867" spans="7:19">
      <c r="G1867" s="58"/>
      <c r="S1867" s="92">
        <f t="shared" ref="S1867:S1930" si="38">IFERROR(A1794,"")</f>
        <v>0</v>
      </c>
    </row>
    <row r="1868" spans="7:19">
      <c r="G1868" s="58"/>
      <c r="S1868" s="92">
        <f t="shared" si="38"/>
        <v>0</v>
      </c>
    </row>
    <row r="1869" spans="7:19">
      <c r="G1869" s="58"/>
      <c r="S1869" s="92">
        <f t="shared" si="38"/>
        <v>0</v>
      </c>
    </row>
    <row r="1870" spans="7:19">
      <c r="G1870" s="58"/>
      <c r="S1870" s="92">
        <f t="shared" si="38"/>
        <v>0</v>
      </c>
    </row>
    <row r="1871" spans="7:19">
      <c r="G1871" s="58"/>
      <c r="S1871" s="92">
        <f t="shared" si="38"/>
        <v>0</v>
      </c>
    </row>
    <row r="1872" spans="7:19">
      <c r="G1872" s="58"/>
      <c r="S1872" s="92">
        <f t="shared" si="38"/>
        <v>0</v>
      </c>
    </row>
    <row r="1873" spans="7:19">
      <c r="G1873" s="58"/>
      <c r="S1873" s="92">
        <f t="shared" si="38"/>
        <v>0</v>
      </c>
    </row>
    <row r="1874" spans="7:19">
      <c r="G1874" s="58"/>
      <c r="S1874" s="92">
        <f t="shared" si="38"/>
        <v>0</v>
      </c>
    </row>
    <row r="1875" spans="7:19">
      <c r="G1875" s="58"/>
      <c r="S1875" s="92">
        <f t="shared" si="38"/>
        <v>0</v>
      </c>
    </row>
    <row r="1876" spans="7:19">
      <c r="G1876" s="58"/>
      <c r="S1876" s="92">
        <f t="shared" si="38"/>
        <v>0</v>
      </c>
    </row>
    <row r="1877" spans="7:19">
      <c r="G1877" s="58"/>
      <c r="S1877" s="92">
        <f t="shared" si="38"/>
        <v>0</v>
      </c>
    </row>
    <row r="1878" spans="7:19">
      <c r="G1878" s="58"/>
      <c r="S1878" s="92">
        <f t="shared" si="38"/>
        <v>0</v>
      </c>
    </row>
    <row r="1879" spans="7:19">
      <c r="G1879" s="58"/>
      <c r="S1879" s="92">
        <f t="shared" si="38"/>
        <v>0</v>
      </c>
    </row>
    <row r="1880" spans="7:19">
      <c r="G1880" s="58"/>
      <c r="S1880" s="92">
        <f t="shared" si="38"/>
        <v>0</v>
      </c>
    </row>
    <row r="1881" spans="7:19">
      <c r="G1881" s="58"/>
      <c r="S1881" s="92">
        <f t="shared" si="38"/>
        <v>0</v>
      </c>
    </row>
    <row r="1882" spans="7:19">
      <c r="G1882" s="58"/>
      <c r="S1882" s="92">
        <f t="shared" si="38"/>
        <v>0</v>
      </c>
    </row>
    <row r="1883" spans="7:19">
      <c r="G1883" s="58"/>
      <c r="S1883" s="92">
        <f t="shared" si="38"/>
        <v>0</v>
      </c>
    </row>
    <row r="1884" spans="7:19">
      <c r="G1884" s="58"/>
      <c r="S1884" s="92">
        <f t="shared" si="38"/>
        <v>0</v>
      </c>
    </row>
    <row r="1885" spans="7:19">
      <c r="G1885" s="58"/>
      <c r="S1885" s="92">
        <f t="shared" si="38"/>
        <v>0</v>
      </c>
    </row>
    <row r="1886" spans="7:19">
      <c r="G1886" s="58"/>
      <c r="S1886" s="92">
        <f t="shared" si="38"/>
        <v>0</v>
      </c>
    </row>
    <row r="1887" spans="7:19">
      <c r="G1887" s="58"/>
      <c r="S1887" s="92">
        <f t="shared" si="38"/>
        <v>0</v>
      </c>
    </row>
    <row r="1888" spans="7:19">
      <c r="G1888" s="58"/>
      <c r="S1888" s="92">
        <f t="shared" si="38"/>
        <v>0</v>
      </c>
    </row>
    <row r="1889" spans="7:19">
      <c r="G1889" s="58"/>
      <c r="S1889" s="92">
        <f t="shared" si="38"/>
        <v>0</v>
      </c>
    </row>
    <row r="1890" spans="7:19">
      <c r="G1890" s="58"/>
      <c r="S1890" s="92">
        <f t="shared" si="38"/>
        <v>0</v>
      </c>
    </row>
    <row r="1891" spans="7:19">
      <c r="G1891" s="58"/>
      <c r="S1891" s="92">
        <f t="shared" si="38"/>
        <v>0</v>
      </c>
    </row>
    <row r="1892" spans="7:19">
      <c r="G1892" s="58"/>
      <c r="S1892" s="92">
        <f t="shared" si="38"/>
        <v>0</v>
      </c>
    </row>
    <row r="1893" spans="7:19">
      <c r="G1893" s="58"/>
      <c r="S1893" s="92">
        <f t="shared" si="38"/>
        <v>0</v>
      </c>
    </row>
    <row r="1894" spans="7:19">
      <c r="G1894" s="58"/>
      <c r="S1894" s="92">
        <f t="shared" si="38"/>
        <v>0</v>
      </c>
    </row>
    <row r="1895" spans="7:19">
      <c r="G1895" s="58"/>
      <c r="S1895" s="92">
        <f t="shared" si="38"/>
        <v>0</v>
      </c>
    </row>
    <row r="1896" spans="7:19">
      <c r="G1896" s="58"/>
      <c r="S1896" s="92">
        <f t="shared" si="38"/>
        <v>0</v>
      </c>
    </row>
    <row r="1897" spans="7:19">
      <c r="G1897" s="58"/>
      <c r="S1897" s="92">
        <f t="shared" si="38"/>
        <v>0</v>
      </c>
    </row>
    <row r="1898" spans="7:19">
      <c r="G1898" s="58"/>
      <c r="S1898" s="92">
        <f t="shared" si="38"/>
        <v>0</v>
      </c>
    </row>
    <row r="1899" spans="7:19">
      <c r="G1899" s="58"/>
      <c r="S1899" s="92">
        <f t="shared" si="38"/>
        <v>0</v>
      </c>
    </row>
    <row r="1900" spans="7:19">
      <c r="G1900" s="58"/>
      <c r="S1900" s="92">
        <f t="shared" si="38"/>
        <v>0</v>
      </c>
    </row>
    <row r="1901" spans="7:19">
      <c r="G1901" s="58"/>
      <c r="S1901" s="92">
        <f t="shared" si="38"/>
        <v>0</v>
      </c>
    </row>
    <row r="1902" spans="7:19">
      <c r="G1902" s="58"/>
      <c r="S1902" s="92">
        <f t="shared" si="38"/>
        <v>0</v>
      </c>
    </row>
    <row r="1903" spans="7:19">
      <c r="G1903" s="58"/>
      <c r="S1903" s="92">
        <f t="shared" si="38"/>
        <v>0</v>
      </c>
    </row>
    <row r="1904" spans="7:19">
      <c r="G1904" s="58"/>
      <c r="S1904" s="92">
        <f t="shared" si="38"/>
        <v>0</v>
      </c>
    </row>
    <row r="1905" spans="7:19">
      <c r="G1905" s="58"/>
      <c r="S1905" s="92">
        <f t="shared" si="38"/>
        <v>0</v>
      </c>
    </row>
    <row r="1906" spans="7:19">
      <c r="G1906" s="58"/>
      <c r="S1906" s="92">
        <f t="shared" si="38"/>
        <v>0</v>
      </c>
    </row>
    <row r="1907" spans="7:19">
      <c r="G1907" s="58"/>
      <c r="S1907" s="92">
        <f t="shared" si="38"/>
        <v>0</v>
      </c>
    </row>
    <row r="1908" spans="7:19">
      <c r="G1908" s="58"/>
      <c r="S1908" s="92">
        <f t="shared" si="38"/>
        <v>0</v>
      </c>
    </row>
    <row r="1909" spans="7:19">
      <c r="G1909" s="58"/>
      <c r="S1909" s="92">
        <f t="shared" si="38"/>
        <v>0</v>
      </c>
    </row>
    <row r="1910" spans="7:19">
      <c r="G1910" s="58"/>
      <c r="S1910" s="92">
        <f t="shared" si="38"/>
        <v>0</v>
      </c>
    </row>
    <row r="1911" spans="7:19">
      <c r="G1911" s="58"/>
      <c r="S1911" s="92">
        <f t="shared" si="38"/>
        <v>0</v>
      </c>
    </row>
    <row r="1912" spans="7:19">
      <c r="G1912" s="58"/>
      <c r="S1912" s="92">
        <f t="shared" si="38"/>
        <v>0</v>
      </c>
    </row>
    <row r="1913" spans="7:19">
      <c r="G1913" s="58"/>
      <c r="S1913" s="92">
        <f t="shared" si="38"/>
        <v>0</v>
      </c>
    </row>
    <row r="1914" spans="7:19">
      <c r="G1914" s="58"/>
      <c r="S1914" s="92">
        <f t="shared" si="38"/>
        <v>0</v>
      </c>
    </row>
    <row r="1915" spans="7:19">
      <c r="G1915" s="58"/>
      <c r="S1915" s="92">
        <f t="shared" si="38"/>
        <v>0</v>
      </c>
    </row>
    <row r="1916" spans="7:19">
      <c r="G1916" s="58"/>
      <c r="S1916" s="92">
        <f t="shared" si="38"/>
        <v>0</v>
      </c>
    </row>
    <row r="1917" spans="7:19">
      <c r="G1917" s="58"/>
      <c r="S1917" s="92">
        <f t="shared" si="38"/>
        <v>0</v>
      </c>
    </row>
    <row r="1918" spans="7:19">
      <c r="G1918" s="58"/>
      <c r="S1918" s="92">
        <f t="shared" si="38"/>
        <v>0</v>
      </c>
    </row>
    <row r="1919" spans="7:19">
      <c r="G1919" s="58"/>
      <c r="S1919" s="92">
        <f t="shared" si="38"/>
        <v>0</v>
      </c>
    </row>
    <row r="1920" spans="7:19">
      <c r="G1920" s="58"/>
      <c r="S1920" s="92">
        <f t="shared" si="38"/>
        <v>0</v>
      </c>
    </row>
    <row r="1921" spans="7:19">
      <c r="G1921" s="58"/>
      <c r="S1921" s="92">
        <f t="shared" si="38"/>
        <v>0</v>
      </c>
    </row>
    <row r="1922" spans="7:19">
      <c r="G1922" s="58"/>
      <c r="S1922" s="92">
        <f t="shared" si="38"/>
        <v>0</v>
      </c>
    </row>
    <row r="1923" spans="7:19">
      <c r="G1923" s="58"/>
      <c r="S1923" s="92">
        <f t="shared" si="38"/>
        <v>0</v>
      </c>
    </row>
    <row r="1924" spans="7:19">
      <c r="G1924" s="58"/>
      <c r="S1924" s="92">
        <f t="shared" si="38"/>
        <v>0</v>
      </c>
    </row>
    <row r="1925" spans="7:19">
      <c r="G1925" s="58"/>
      <c r="S1925" s="92">
        <f t="shared" si="38"/>
        <v>0</v>
      </c>
    </row>
    <row r="1926" spans="7:19">
      <c r="G1926" s="58"/>
      <c r="S1926" s="92">
        <f t="shared" si="38"/>
        <v>0</v>
      </c>
    </row>
    <row r="1927" spans="7:19">
      <c r="G1927" s="58"/>
      <c r="S1927" s="92">
        <f t="shared" si="38"/>
        <v>0</v>
      </c>
    </row>
    <row r="1928" spans="7:19">
      <c r="G1928" s="58"/>
      <c r="S1928" s="92">
        <f t="shared" si="38"/>
        <v>0</v>
      </c>
    </row>
    <row r="1929" spans="7:19">
      <c r="G1929" s="58"/>
      <c r="S1929" s="92">
        <f t="shared" si="38"/>
        <v>0</v>
      </c>
    </row>
    <row r="1930" spans="7:19">
      <c r="G1930" s="58"/>
      <c r="S1930" s="92">
        <f t="shared" si="38"/>
        <v>0</v>
      </c>
    </row>
    <row r="1931" spans="7:19">
      <c r="G1931" s="58"/>
      <c r="S1931" s="92">
        <f t="shared" ref="S1931:S1994" si="39">IFERROR(A1858,"")</f>
        <v>0</v>
      </c>
    </row>
    <row r="1932" spans="7:19">
      <c r="G1932" s="58"/>
      <c r="S1932" s="92">
        <f t="shared" si="39"/>
        <v>0</v>
      </c>
    </row>
    <row r="1933" spans="7:19">
      <c r="G1933" s="58"/>
      <c r="S1933" s="92">
        <f t="shared" si="39"/>
        <v>0</v>
      </c>
    </row>
    <row r="1934" spans="7:19">
      <c r="G1934" s="58"/>
      <c r="S1934" s="92">
        <f t="shared" si="39"/>
        <v>0</v>
      </c>
    </row>
    <row r="1935" spans="7:19">
      <c r="G1935" s="58"/>
      <c r="S1935" s="92">
        <f t="shared" si="39"/>
        <v>0</v>
      </c>
    </row>
    <row r="1936" spans="7:19">
      <c r="G1936" s="58"/>
      <c r="S1936" s="92">
        <f t="shared" si="39"/>
        <v>0</v>
      </c>
    </row>
    <row r="1937" spans="7:19">
      <c r="G1937" s="58"/>
      <c r="S1937" s="92">
        <f t="shared" si="39"/>
        <v>0</v>
      </c>
    </row>
    <row r="1938" spans="7:19">
      <c r="G1938" s="58"/>
      <c r="S1938" s="92">
        <f t="shared" si="39"/>
        <v>0</v>
      </c>
    </row>
    <row r="1939" spans="7:19">
      <c r="G1939" s="58"/>
      <c r="S1939" s="92">
        <f t="shared" si="39"/>
        <v>0</v>
      </c>
    </row>
    <row r="1940" spans="7:19">
      <c r="G1940" s="58"/>
      <c r="S1940" s="92">
        <f t="shared" si="39"/>
        <v>0</v>
      </c>
    </row>
    <row r="1941" spans="7:19">
      <c r="G1941" s="58"/>
      <c r="S1941" s="92">
        <f t="shared" si="39"/>
        <v>0</v>
      </c>
    </row>
    <row r="1942" spans="7:19">
      <c r="G1942" s="58"/>
      <c r="S1942" s="92">
        <f t="shared" si="39"/>
        <v>0</v>
      </c>
    </row>
    <row r="1943" spans="7:19">
      <c r="G1943" s="58"/>
      <c r="S1943" s="92">
        <f t="shared" si="39"/>
        <v>0</v>
      </c>
    </row>
    <row r="1944" spans="7:19">
      <c r="G1944" s="58"/>
      <c r="S1944" s="92">
        <f t="shared" si="39"/>
        <v>0</v>
      </c>
    </row>
    <row r="1945" spans="7:19">
      <c r="G1945" s="58"/>
      <c r="S1945" s="92">
        <f t="shared" si="39"/>
        <v>0</v>
      </c>
    </row>
    <row r="1946" spans="7:19">
      <c r="G1946" s="58"/>
      <c r="S1946" s="92">
        <f t="shared" si="39"/>
        <v>0</v>
      </c>
    </row>
    <row r="1947" spans="7:19">
      <c r="G1947" s="58"/>
      <c r="S1947" s="92">
        <f t="shared" si="39"/>
        <v>0</v>
      </c>
    </row>
    <row r="1948" spans="7:19">
      <c r="G1948" s="58"/>
      <c r="S1948" s="92">
        <f t="shared" si="39"/>
        <v>0</v>
      </c>
    </row>
    <row r="1949" spans="7:19">
      <c r="G1949" s="58"/>
      <c r="S1949" s="92">
        <f t="shared" si="39"/>
        <v>0</v>
      </c>
    </row>
    <row r="1950" spans="7:19">
      <c r="G1950" s="58"/>
      <c r="S1950" s="92">
        <f t="shared" si="39"/>
        <v>0</v>
      </c>
    </row>
    <row r="1951" spans="7:19">
      <c r="G1951" s="58"/>
      <c r="S1951" s="92">
        <f t="shared" si="39"/>
        <v>0</v>
      </c>
    </row>
    <row r="1952" spans="7:19">
      <c r="G1952" s="58"/>
      <c r="S1952" s="92">
        <f t="shared" si="39"/>
        <v>0</v>
      </c>
    </row>
    <row r="1953" spans="7:19">
      <c r="G1953" s="58"/>
      <c r="S1953" s="92">
        <f t="shared" si="39"/>
        <v>0</v>
      </c>
    </row>
    <row r="1954" spans="7:19">
      <c r="G1954" s="58"/>
      <c r="S1954" s="92">
        <f t="shared" si="39"/>
        <v>0</v>
      </c>
    </row>
    <row r="1955" spans="7:19">
      <c r="G1955" s="58"/>
      <c r="S1955" s="92">
        <f t="shared" si="39"/>
        <v>0</v>
      </c>
    </row>
    <row r="1956" spans="7:19">
      <c r="G1956" s="58"/>
      <c r="S1956" s="92">
        <f t="shared" si="39"/>
        <v>0</v>
      </c>
    </row>
    <row r="1957" spans="7:19">
      <c r="G1957" s="58"/>
      <c r="S1957" s="92">
        <f t="shared" si="39"/>
        <v>0</v>
      </c>
    </row>
    <row r="1958" spans="7:19">
      <c r="G1958" s="58"/>
      <c r="S1958" s="92">
        <f t="shared" si="39"/>
        <v>0</v>
      </c>
    </row>
    <row r="1959" spans="7:19">
      <c r="G1959" s="58"/>
      <c r="S1959" s="92">
        <f t="shared" si="39"/>
        <v>0</v>
      </c>
    </row>
    <row r="1960" spans="7:19">
      <c r="G1960" s="58"/>
      <c r="S1960" s="92">
        <f t="shared" si="39"/>
        <v>0</v>
      </c>
    </row>
    <row r="1961" spans="7:19">
      <c r="G1961" s="58"/>
      <c r="S1961" s="92">
        <f t="shared" si="39"/>
        <v>0</v>
      </c>
    </row>
    <row r="1962" spans="7:19">
      <c r="G1962" s="58"/>
      <c r="S1962" s="92">
        <f t="shared" si="39"/>
        <v>0</v>
      </c>
    </row>
    <row r="1963" spans="7:19">
      <c r="G1963" s="58"/>
      <c r="S1963" s="92">
        <f t="shared" si="39"/>
        <v>0</v>
      </c>
    </row>
    <row r="1964" spans="7:19">
      <c r="G1964" s="58"/>
      <c r="S1964" s="92">
        <f t="shared" si="39"/>
        <v>0</v>
      </c>
    </row>
    <row r="1965" spans="7:19">
      <c r="G1965" s="58"/>
      <c r="S1965" s="92">
        <f t="shared" si="39"/>
        <v>0</v>
      </c>
    </row>
    <row r="1966" spans="7:19">
      <c r="G1966" s="58"/>
      <c r="S1966" s="92">
        <f t="shared" si="39"/>
        <v>0</v>
      </c>
    </row>
    <row r="1967" spans="7:19">
      <c r="G1967" s="58"/>
      <c r="S1967" s="92">
        <f t="shared" si="39"/>
        <v>0</v>
      </c>
    </row>
    <row r="1968" spans="7:19">
      <c r="G1968" s="58"/>
      <c r="S1968" s="92">
        <f t="shared" si="39"/>
        <v>0</v>
      </c>
    </row>
    <row r="1969" spans="7:19">
      <c r="G1969" s="58"/>
      <c r="S1969" s="92">
        <f t="shared" si="39"/>
        <v>0</v>
      </c>
    </row>
    <row r="1970" spans="7:19">
      <c r="G1970" s="58"/>
      <c r="S1970" s="92">
        <f t="shared" si="39"/>
        <v>0</v>
      </c>
    </row>
    <row r="1971" spans="7:19">
      <c r="G1971" s="58"/>
      <c r="S1971" s="92">
        <f t="shared" si="39"/>
        <v>0</v>
      </c>
    </row>
    <row r="1972" spans="7:19">
      <c r="G1972" s="58"/>
      <c r="S1972" s="92">
        <f t="shared" si="39"/>
        <v>0</v>
      </c>
    </row>
    <row r="1973" spans="7:19">
      <c r="G1973" s="58"/>
      <c r="S1973" s="92">
        <f t="shared" si="39"/>
        <v>0</v>
      </c>
    </row>
    <row r="1974" spans="7:19">
      <c r="G1974" s="58"/>
      <c r="S1974" s="92">
        <f t="shared" si="39"/>
        <v>0</v>
      </c>
    </row>
    <row r="1975" spans="7:19">
      <c r="G1975" s="58"/>
      <c r="S1975" s="92">
        <f t="shared" si="39"/>
        <v>0</v>
      </c>
    </row>
    <row r="1976" spans="7:19">
      <c r="G1976" s="58"/>
      <c r="S1976" s="92">
        <f t="shared" si="39"/>
        <v>0</v>
      </c>
    </row>
    <row r="1977" spans="7:19">
      <c r="G1977" s="58"/>
      <c r="S1977" s="92">
        <f t="shared" si="39"/>
        <v>0</v>
      </c>
    </row>
    <row r="1978" spans="7:19">
      <c r="G1978" s="58"/>
      <c r="S1978" s="92">
        <f t="shared" si="39"/>
        <v>0</v>
      </c>
    </row>
    <row r="1979" spans="7:19">
      <c r="G1979" s="58"/>
      <c r="S1979" s="92">
        <f t="shared" si="39"/>
        <v>0</v>
      </c>
    </row>
    <row r="1980" spans="7:19">
      <c r="G1980" s="58"/>
      <c r="S1980" s="92">
        <f t="shared" si="39"/>
        <v>0</v>
      </c>
    </row>
    <row r="1981" spans="7:19">
      <c r="G1981" s="58"/>
      <c r="S1981" s="92">
        <f t="shared" si="39"/>
        <v>0</v>
      </c>
    </row>
    <row r="1982" spans="7:19">
      <c r="G1982" s="58"/>
      <c r="S1982" s="92">
        <f t="shared" si="39"/>
        <v>0</v>
      </c>
    </row>
    <row r="1983" spans="7:19">
      <c r="G1983" s="58"/>
      <c r="S1983" s="92">
        <f t="shared" si="39"/>
        <v>0</v>
      </c>
    </row>
    <row r="1984" spans="7:19">
      <c r="G1984" s="58"/>
      <c r="S1984" s="92">
        <f t="shared" si="39"/>
        <v>0</v>
      </c>
    </row>
    <row r="1985" spans="7:19">
      <c r="G1985" s="58"/>
      <c r="S1985" s="92">
        <f t="shared" si="39"/>
        <v>0</v>
      </c>
    </row>
    <row r="1986" spans="7:19">
      <c r="G1986" s="58"/>
      <c r="S1986" s="92">
        <f t="shared" si="39"/>
        <v>0</v>
      </c>
    </row>
    <row r="1987" spans="7:19">
      <c r="G1987" s="58"/>
      <c r="S1987" s="92">
        <f t="shared" si="39"/>
        <v>0</v>
      </c>
    </row>
    <row r="1988" spans="7:19">
      <c r="G1988" s="58"/>
      <c r="S1988" s="92">
        <f t="shared" si="39"/>
        <v>0</v>
      </c>
    </row>
    <row r="1989" spans="7:19">
      <c r="G1989" s="58"/>
      <c r="S1989" s="92">
        <f t="shared" si="39"/>
        <v>0</v>
      </c>
    </row>
    <row r="1990" spans="7:19">
      <c r="G1990" s="58"/>
      <c r="S1990" s="92">
        <f t="shared" si="39"/>
        <v>0</v>
      </c>
    </row>
    <row r="1991" spans="7:19">
      <c r="G1991" s="58"/>
      <c r="S1991" s="92">
        <f t="shared" si="39"/>
        <v>0</v>
      </c>
    </row>
    <row r="1992" spans="7:19">
      <c r="G1992" s="58"/>
      <c r="S1992" s="92">
        <f t="shared" si="39"/>
        <v>0</v>
      </c>
    </row>
    <row r="1993" spans="7:19">
      <c r="G1993" s="58"/>
      <c r="S1993" s="92">
        <f t="shared" si="39"/>
        <v>0</v>
      </c>
    </row>
    <row r="1994" spans="7:19">
      <c r="G1994" s="58"/>
      <c r="S1994" s="92">
        <f t="shared" si="39"/>
        <v>0</v>
      </c>
    </row>
    <row r="1995" spans="7:19">
      <c r="G1995" s="58"/>
      <c r="S1995" s="92">
        <f t="shared" ref="S1995:S2058" si="40">IFERROR(A1922,"")</f>
        <v>0</v>
      </c>
    </row>
    <row r="1996" spans="7:19">
      <c r="G1996" s="58"/>
      <c r="S1996" s="92">
        <f t="shared" si="40"/>
        <v>0</v>
      </c>
    </row>
    <row r="1997" spans="7:19">
      <c r="G1997" s="58"/>
      <c r="S1997" s="92">
        <f t="shared" si="40"/>
        <v>0</v>
      </c>
    </row>
    <row r="1998" spans="7:19">
      <c r="G1998" s="58"/>
      <c r="S1998" s="92">
        <f t="shared" si="40"/>
        <v>0</v>
      </c>
    </row>
    <row r="1999" spans="7:19">
      <c r="G1999" s="58"/>
      <c r="S1999" s="92">
        <f t="shared" si="40"/>
        <v>0</v>
      </c>
    </row>
    <row r="2000" spans="7:19">
      <c r="G2000" s="58"/>
      <c r="S2000" s="92">
        <f t="shared" si="40"/>
        <v>0</v>
      </c>
    </row>
    <row r="2001" spans="7:19">
      <c r="G2001" s="58"/>
      <c r="S2001" s="92">
        <f t="shared" si="40"/>
        <v>0</v>
      </c>
    </row>
    <row r="2002" spans="7:19">
      <c r="G2002" s="58"/>
      <c r="S2002" s="92">
        <f t="shared" si="40"/>
        <v>0</v>
      </c>
    </row>
    <row r="2003" spans="7:19">
      <c r="G2003" s="58"/>
      <c r="S2003" s="92">
        <f t="shared" si="40"/>
        <v>0</v>
      </c>
    </row>
    <row r="2004" spans="7:19">
      <c r="G2004" s="58"/>
      <c r="S2004" s="92">
        <f t="shared" si="40"/>
        <v>0</v>
      </c>
    </row>
    <row r="2005" spans="7:19">
      <c r="G2005" s="58"/>
      <c r="S2005" s="92">
        <f t="shared" si="40"/>
        <v>0</v>
      </c>
    </row>
    <row r="2006" spans="7:19">
      <c r="G2006" s="58"/>
      <c r="S2006" s="92">
        <f t="shared" si="40"/>
        <v>0</v>
      </c>
    </row>
    <row r="2007" spans="7:19">
      <c r="G2007" s="58"/>
      <c r="S2007" s="92">
        <f t="shared" si="40"/>
        <v>0</v>
      </c>
    </row>
    <row r="2008" spans="7:19">
      <c r="G2008" s="58"/>
      <c r="S2008" s="92">
        <f t="shared" si="40"/>
        <v>0</v>
      </c>
    </row>
    <row r="2009" spans="7:19">
      <c r="G2009" s="58"/>
      <c r="S2009" s="92">
        <f t="shared" si="40"/>
        <v>0</v>
      </c>
    </row>
    <row r="2010" spans="7:19">
      <c r="G2010" s="58"/>
      <c r="S2010" s="92">
        <f t="shared" si="40"/>
        <v>0</v>
      </c>
    </row>
    <row r="2011" spans="7:19">
      <c r="G2011" s="58"/>
      <c r="S2011" s="92">
        <f t="shared" si="40"/>
        <v>0</v>
      </c>
    </row>
    <row r="2012" spans="7:19">
      <c r="G2012" s="58"/>
      <c r="S2012" s="92">
        <f t="shared" si="40"/>
        <v>0</v>
      </c>
    </row>
    <row r="2013" spans="7:19">
      <c r="G2013" s="58"/>
      <c r="S2013" s="92">
        <f t="shared" si="40"/>
        <v>0</v>
      </c>
    </row>
    <row r="2014" spans="7:19">
      <c r="G2014" s="58"/>
      <c r="S2014" s="92">
        <f t="shared" si="40"/>
        <v>0</v>
      </c>
    </row>
    <row r="2015" spans="7:19">
      <c r="G2015" s="58"/>
      <c r="S2015" s="92">
        <f t="shared" si="40"/>
        <v>0</v>
      </c>
    </row>
    <row r="2016" spans="7:19">
      <c r="G2016" s="58"/>
      <c r="S2016" s="92">
        <f t="shared" si="40"/>
        <v>0</v>
      </c>
    </row>
    <row r="2017" spans="7:19">
      <c r="G2017" s="58"/>
      <c r="S2017" s="92">
        <f t="shared" si="40"/>
        <v>0</v>
      </c>
    </row>
    <row r="2018" spans="7:19">
      <c r="G2018" s="58"/>
      <c r="S2018" s="92">
        <f t="shared" si="40"/>
        <v>0</v>
      </c>
    </row>
    <row r="2019" spans="7:19">
      <c r="G2019" s="58"/>
      <c r="S2019" s="92">
        <f t="shared" si="40"/>
        <v>0</v>
      </c>
    </row>
    <row r="2020" spans="7:19">
      <c r="G2020" s="58"/>
      <c r="S2020" s="92">
        <f t="shared" si="40"/>
        <v>0</v>
      </c>
    </row>
    <row r="2021" spans="7:19">
      <c r="G2021" s="58"/>
      <c r="S2021" s="92">
        <f t="shared" si="40"/>
        <v>0</v>
      </c>
    </row>
    <row r="2022" spans="7:19">
      <c r="G2022" s="58"/>
      <c r="S2022" s="92">
        <f t="shared" si="40"/>
        <v>0</v>
      </c>
    </row>
    <row r="2023" spans="7:19">
      <c r="G2023" s="58"/>
      <c r="S2023" s="92">
        <f t="shared" si="40"/>
        <v>0</v>
      </c>
    </row>
    <row r="2024" spans="7:19">
      <c r="G2024" s="58"/>
      <c r="S2024" s="92">
        <f t="shared" si="40"/>
        <v>0</v>
      </c>
    </row>
    <row r="2025" spans="7:19">
      <c r="G2025" s="58"/>
      <c r="S2025" s="92">
        <f t="shared" si="40"/>
        <v>0</v>
      </c>
    </row>
    <row r="2026" spans="7:19">
      <c r="G2026" s="58"/>
      <c r="S2026" s="92">
        <f t="shared" si="40"/>
        <v>0</v>
      </c>
    </row>
    <row r="2027" spans="7:19">
      <c r="G2027" s="58"/>
      <c r="S2027" s="92">
        <f t="shared" si="40"/>
        <v>0</v>
      </c>
    </row>
    <row r="2028" spans="7:19">
      <c r="G2028" s="58"/>
      <c r="S2028" s="92">
        <f t="shared" si="40"/>
        <v>0</v>
      </c>
    </row>
    <row r="2029" spans="7:19">
      <c r="G2029" s="58"/>
      <c r="S2029" s="92">
        <f t="shared" si="40"/>
        <v>0</v>
      </c>
    </row>
    <row r="2030" spans="7:19">
      <c r="G2030" s="58"/>
      <c r="S2030" s="92">
        <f t="shared" si="40"/>
        <v>0</v>
      </c>
    </row>
    <row r="2031" spans="7:19">
      <c r="G2031" s="58"/>
      <c r="S2031" s="92">
        <f t="shared" si="40"/>
        <v>0</v>
      </c>
    </row>
    <row r="2032" spans="7:19">
      <c r="G2032" s="58"/>
      <c r="S2032" s="92">
        <f t="shared" si="40"/>
        <v>0</v>
      </c>
    </row>
    <row r="2033" spans="7:19">
      <c r="G2033" s="58"/>
      <c r="S2033" s="92">
        <f t="shared" si="40"/>
        <v>0</v>
      </c>
    </row>
    <row r="2034" spans="7:19">
      <c r="G2034" s="58"/>
      <c r="S2034" s="92">
        <f t="shared" si="40"/>
        <v>0</v>
      </c>
    </row>
    <row r="2035" spans="7:19">
      <c r="G2035" s="58"/>
      <c r="S2035" s="92">
        <f t="shared" si="40"/>
        <v>0</v>
      </c>
    </row>
    <row r="2036" spans="7:19">
      <c r="G2036" s="58"/>
      <c r="S2036" s="92">
        <f t="shared" si="40"/>
        <v>0</v>
      </c>
    </row>
    <row r="2037" spans="7:19">
      <c r="G2037" s="58"/>
      <c r="S2037" s="92">
        <f t="shared" si="40"/>
        <v>0</v>
      </c>
    </row>
    <row r="2038" spans="7:19">
      <c r="G2038" s="58"/>
      <c r="S2038" s="92">
        <f t="shared" si="40"/>
        <v>0</v>
      </c>
    </row>
    <row r="2039" spans="7:19">
      <c r="G2039" s="58"/>
      <c r="S2039" s="92">
        <f t="shared" si="40"/>
        <v>0</v>
      </c>
    </row>
    <row r="2040" spans="7:19">
      <c r="G2040" s="58"/>
      <c r="S2040" s="92">
        <f t="shared" si="40"/>
        <v>0</v>
      </c>
    </row>
    <row r="2041" spans="7:19">
      <c r="G2041" s="58"/>
      <c r="S2041" s="92">
        <f t="shared" si="40"/>
        <v>0</v>
      </c>
    </row>
    <row r="2042" spans="7:19">
      <c r="G2042" s="58"/>
      <c r="S2042" s="92">
        <f t="shared" si="40"/>
        <v>0</v>
      </c>
    </row>
    <row r="2043" spans="7:19">
      <c r="G2043" s="58"/>
      <c r="S2043" s="92">
        <f t="shared" si="40"/>
        <v>0</v>
      </c>
    </row>
    <row r="2044" spans="7:19">
      <c r="G2044" s="58"/>
      <c r="S2044" s="92">
        <f t="shared" si="40"/>
        <v>0</v>
      </c>
    </row>
    <row r="2045" spans="7:19">
      <c r="G2045" s="58"/>
      <c r="S2045" s="92">
        <f t="shared" si="40"/>
        <v>0</v>
      </c>
    </row>
    <row r="2046" spans="7:19">
      <c r="G2046" s="58"/>
      <c r="S2046" s="92">
        <f t="shared" si="40"/>
        <v>0</v>
      </c>
    </row>
    <row r="2047" spans="7:19">
      <c r="G2047" s="58"/>
      <c r="S2047" s="92">
        <f t="shared" si="40"/>
        <v>0</v>
      </c>
    </row>
    <row r="2048" spans="7:19">
      <c r="G2048" s="58"/>
      <c r="S2048" s="92">
        <f t="shared" si="40"/>
        <v>0</v>
      </c>
    </row>
    <row r="2049" spans="7:19">
      <c r="G2049" s="58"/>
      <c r="S2049" s="92">
        <f t="shared" si="40"/>
        <v>0</v>
      </c>
    </row>
    <row r="2050" spans="7:19">
      <c r="G2050" s="58"/>
      <c r="S2050" s="92">
        <f t="shared" si="40"/>
        <v>0</v>
      </c>
    </row>
    <row r="2051" spans="7:19">
      <c r="G2051" s="58"/>
      <c r="S2051" s="92">
        <f t="shared" si="40"/>
        <v>0</v>
      </c>
    </row>
    <row r="2052" spans="7:19">
      <c r="G2052" s="58"/>
      <c r="S2052" s="92">
        <f t="shared" si="40"/>
        <v>0</v>
      </c>
    </row>
    <row r="2053" spans="7:19">
      <c r="G2053" s="58"/>
      <c r="S2053" s="92">
        <f t="shared" si="40"/>
        <v>0</v>
      </c>
    </row>
    <row r="2054" spans="7:19">
      <c r="G2054" s="58"/>
      <c r="S2054" s="92">
        <f t="shared" si="40"/>
        <v>0</v>
      </c>
    </row>
    <row r="2055" spans="7:19">
      <c r="G2055" s="58"/>
      <c r="S2055" s="92">
        <f t="shared" si="40"/>
        <v>0</v>
      </c>
    </row>
    <row r="2056" spans="7:19">
      <c r="G2056" s="58"/>
      <c r="S2056" s="92">
        <f t="shared" si="40"/>
        <v>0</v>
      </c>
    </row>
    <row r="2057" spans="7:19">
      <c r="G2057" s="58"/>
      <c r="S2057" s="92">
        <f t="shared" si="40"/>
        <v>0</v>
      </c>
    </row>
    <row r="2058" spans="7:19">
      <c r="G2058" s="58"/>
      <c r="S2058" s="92">
        <f t="shared" si="40"/>
        <v>0</v>
      </c>
    </row>
    <row r="2059" spans="7:19">
      <c r="G2059" s="58"/>
      <c r="S2059" s="92">
        <f t="shared" ref="S2059:S2122" si="41">IFERROR(A1986,"")</f>
        <v>0</v>
      </c>
    </row>
    <row r="2060" spans="7:19">
      <c r="G2060" s="58"/>
      <c r="S2060" s="92">
        <f t="shared" si="41"/>
        <v>0</v>
      </c>
    </row>
    <row r="2061" spans="7:19">
      <c r="G2061" s="58"/>
      <c r="S2061" s="92">
        <f t="shared" si="41"/>
        <v>0</v>
      </c>
    </row>
    <row r="2062" spans="7:19">
      <c r="G2062" s="58"/>
      <c r="S2062" s="92">
        <f t="shared" si="41"/>
        <v>0</v>
      </c>
    </row>
    <row r="2063" spans="7:19">
      <c r="G2063" s="58"/>
      <c r="S2063" s="92">
        <f t="shared" si="41"/>
        <v>0</v>
      </c>
    </row>
    <row r="2064" spans="7:19">
      <c r="G2064" s="58"/>
      <c r="S2064" s="92">
        <f t="shared" si="41"/>
        <v>0</v>
      </c>
    </row>
    <row r="2065" spans="7:19">
      <c r="G2065" s="58"/>
      <c r="S2065" s="92">
        <f t="shared" si="41"/>
        <v>0</v>
      </c>
    </row>
    <row r="2066" spans="7:19">
      <c r="G2066" s="58"/>
      <c r="S2066" s="92">
        <f t="shared" si="41"/>
        <v>0</v>
      </c>
    </row>
    <row r="2067" spans="7:19">
      <c r="G2067" s="58"/>
      <c r="S2067" s="92">
        <f t="shared" si="41"/>
        <v>0</v>
      </c>
    </row>
    <row r="2068" spans="7:19">
      <c r="G2068" s="58"/>
      <c r="S2068" s="92">
        <f t="shared" si="41"/>
        <v>0</v>
      </c>
    </row>
    <row r="2069" spans="7:19">
      <c r="G2069" s="58"/>
      <c r="S2069" s="92">
        <f t="shared" si="41"/>
        <v>0</v>
      </c>
    </row>
    <row r="2070" spans="7:19">
      <c r="G2070" s="58"/>
      <c r="S2070" s="92">
        <f t="shared" si="41"/>
        <v>0</v>
      </c>
    </row>
    <row r="2071" spans="7:19">
      <c r="G2071" s="58"/>
      <c r="S2071" s="92">
        <f t="shared" si="41"/>
        <v>0</v>
      </c>
    </row>
    <row r="2072" spans="7:19">
      <c r="G2072" s="58"/>
      <c r="S2072" s="92">
        <f t="shared" si="41"/>
        <v>0</v>
      </c>
    </row>
    <row r="2073" spans="7:19">
      <c r="G2073" s="58"/>
      <c r="S2073" s="92">
        <f t="shared" si="41"/>
        <v>0</v>
      </c>
    </row>
    <row r="2074" spans="7:19">
      <c r="G2074" s="58"/>
      <c r="S2074" s="92">
        <f t="shared" si="41"/>
        <v>0</v>
      </c>
    </row>
    <row r="2075" spans="7:19">
      <c r="G2075" s="58"/>
      <c r="S2075" s="92">
        <f t="shared" si="41"/>
        <v>0</v>
      </c>
    </row>
    <row r="2076" spans="7:19">
      <c r="G2076" s="58"/>
      <c r="S2076" s="92">
        <f t="shared" si="41"/>
        <v>0</v>
      </c>
    </row>
    <row r="2077" spans="7:19">
      <c r="G2077" s="58"/>
      <c r="S2077" s="92">
        <f t="shared" si="41"/>
        <v>0</v>
      </c>
    </row>
    <row r="2078" spans="7:19">
      <c r="G2078" s="58"/>
      <c r="S2078" s="92">
        <f t="shared" si="41"/>
        <v>0</v>
      </c>
    </row>
    <row r="2079" spans="7:19">
      <c r="G2079" s="58"/>
      <c r="S2079" s="92">
        <f t="shared" si="41"/>
        <v>0</v>
      </c>
    </row>
    <row r="2080" spans="7:19">
      <c r="G2080" s="58"/>
      <c r="S2080" s="92">
        <f t="shared" si="41"/>
        <v>0</v>
      </c>
    </row>
    <row r="2081" spans="7:19">
      <c r="G2081" s="58"/>
      <c r="S2081" s="92">
        <f t="shared" si="41"/>
        <v>0</v>
      </c>
    </row>
    <row r="2082" spans="7:19">
      <c r="G2082" s="58"/>
      <c r="S2082" s="92">
        <f t="shared" si="41"/>
        <v>0</v>
      </c>
    </row>
    <row r="2083" spans="7:19">
      <c r="G2083" s="58"/>
      <c r="S2083" s="92">
        <f t="shared" si="41"/>
        <v>0</v>
      </c>
    </row>
    <row r="2084" spans="7:19">
      <c r="G2084" s="58"/>
      <c r="S2084" s="92">
        <f t="shared" si="41"/>
        <v>0</v>
      </c>
    </row>
    <row r="2085" spans="7:19">
      <c r="G2085" s="58"/>
      <c r="S2085" s="92">
        <f t="shared" si="41"/>
        <v>0</v>
      </c>
    </row>
    <row r="2086" spans="7:19">
      <c r="G2086" s="58"/>
      <c r="S2086" s="92">
        <f t="shared" si="41"/>
        <v>0</v>
      </c>
    </row>
    <row r="2087" spans="7:19">
      <c r="G2087" s="58"/>
      <c r="S2087" s="92">
        <f t="shared" si="41"/>
        <v>0</v>
      </c>
    </row>
    <row r="2088" spans="7:19">
      <c r="G2088" s="58"/>
      <c r="S2088" s="92">
        <f t="shared" si="41"/>
        <v>0</v>
      </c>
    </row>
    <row r="2089" spans="7:19">
      <c r="G2089" s="58"/>
      <c r="S2089" s="92">
        <f t="shared" si="41"/>
        <v>0</v>
      </c>
    </row>
    <row r="2090" spans="7:19">
      <c r="G2090" s="58"/>
      <c r="S2090" s="92">
        <f t="shared" si="41"/>
        <v>0</v>
      </c>
    </row>
    <row r="2091" spans="7:19">
      <c r="G2091" s="58"/>
      <c r="S2091" s="92">
        <f t="shared" si="41"/>
        <v>0</v>
      </c>
    </row>
    <row r="2092" spans="7:19">
      <c r="G2092" s="58"/>
      <c r="S2092" s="92">
        <f t="shared" si="41"/>
        <v>0</v>
      </c>
    </row>
    <row r="2093" spans="7:19">
      <c r="G2093" s="58"/>
      <c r="S2093" s="92">
        <f t="shared" si="41"/>
        <v>0</v>
      </c>
    </row>
    <row r="2094" spans="7:19">
      <c r="G2094" s="58"/>
      <c r="S2094" s="92">
        <f t="shared" si="41"/>
        <v>0</v>
      </c>
    </row>
    <row r="2095" spans="7:19">
      <c r="G2095" s="58"/>
      <c r="S2095" s="92">
        <f t="shared" si="41"/>
        <v>0</v>
      </c>
    </row>
    <row r="2096" spans="7:19">
      <c r="G2096" s="58"/>
      <c r="S2096" s="92">
        <f t="shared" si="41"/>
        <v>0</v>
      </c>
    </row>
    <row r="2097" spans="7:19">
      <c r="G2097" s="58"/>
      <c r="S2097" s="92">
        <f t="shared" si="41"/>
        <v>0</v>
      </c>
    </row>
    <row r="2098" spans="7:19">
      <c r="G2098" s="58"/>
      <c r="S2098" s="92">
        <f t="shared" si="41"/>
        <v>0</v>
      </c>
    </row>
    <row r="2099" spans="7:19">
      <c r="G2099" s="58"/>
      <c r="S2099" s="92">
        <f t="shared" si="41"/>
        <v>0</v>
      </c>
    </row>
    <row r="2100" spans="7:19">
      <c r="G2100" s="58"/>
      <c r="S2100" s="92">
        <f t="shared" si="41"/>
        <v>0</v>
      </c>
    </row>
    <row r="2101" spans="7:19">
      <c r="G2101" s="58"/>
      <c r="S2101" s="92">
        <f t="shared" si="41"/>
        <v>0</v>
      </c>
    </row>
    <row r="2102" spans="7:19">
      <c r="G2102" s="58"/>
      <c r="S2102" s="92">
        <f t="shared" si="41"/>
        <v>0</v>
      </c>
    </row>
    <row r="2103" spans="7:19">
      <c r="G2103" s="58"/>
      <c r="S2103" s="92">
        <f t="shared" si="41"/>
        <v>0</v>
      </c>
    </row>
    <row r="2104" spans="7:19">
      <c r="G2104" s="58"/>
      <c r="S2104" s="92">
        <f t="shared" si="41"/>
        <v>0</v>
      </c>
    </row>
    <row r="2105" spans="7:19">
      <c r="G2105" s="58"/>
      <c r="S2105" s="92">
        <f t="shared" si="41"/>
        <v>0</v>
      </c>
    </row>
    <row r="2106" spans="7:19">
      <c r="G2106" s="58"/>
      <c r="S2106" s="92">
        <f t="shared" si="41"/>
        <v>0</v>
      </c>
    </row>
    <row r="2107" spans="7:19">
      <c r="G2107" s="58"/>
      <c r="S2107" s="92">
        <f t="shared" si="41"/>
        <v>0</v>
      </c>
    </row>
    <row r="2108" spans="7:19">
      <c r="G2108" s="58"/>
      <c r="S2108" s="92">
        <f t="shared" si="41"/>
        <v>0</v>
      </c>
    </row>
    <row r="2109" spans="7:19">
      <c r="G2109" s="58"/>
      <c r="S2109" s="92">
        <f t="shared" si="41"/>
        <v>0</v>
      </c>
    </row>
    <row r="2110" spans="7:19">
      <c r="G2110" s="58"/>
      <c r="S2110" s="92">
        <f t="shared" si="41"/>
        <v>0</v>
      </c>
    </row>
    <row r="2111" spans="7:19">
      <c r="G2111" s="58"/>
      <c r="S2111" s="92">
        <f t="shared" si="41"/>
        <v>0</v>
      </c>
    </row>
    <row r="2112" spans="7:19">
      <c r="G2112" s="58"/>
      <c r="S2112" s="92">
        <f t="shared" si="41"/>
        <v>0</v>
      </c>
    </row>
    <row r="2113" spans="7:19">
      <c r="G2113" s="58"/>
      <c r="S2113" s="92">
        <f t="shared" si="41"/>
        <v>0</v>
      </c>
    </row>
    <row r="2114" spans="7:19">
      <c r="G2114" s="58"/>
      <c r="S2114" s="92">
        <f t="shared" si="41"/>
        <v>0</v>
      </c>
    </row>
    <row r="2115" spans="7:19">
      <c r="G2115" s="58"/>
      <c r="S2115" s="92">
        <f t="shared" si="41"/>
        <v>0</v>
      </c>
    </row>
    <row r="2116" spans="7:19">
      <c r="G2116" s="58"/>
      <c r="S2116" s="92">
        <f t="shared" si="41"/>
        <v>0</v>
      </c>
    </row>
    <row r="2117" spans="7:19">
      <c r="G2117" s="58"/>
      <c r="S2117" s="92">
        <f t="shared" si="41"/>
        <v>0</v>
      </c>
    </row>
    <row r="2118" spans="7:19">
      <c r="G2118" s="58"/>
      <c r="S2118" s="92">
        <f t="shared" si="41"/>
        <v>0</v>
      </c>
    </row>
    <row r="2119" spans="7:19">
      <c r="G2119" s="58"/>
      <c r="S2119" s="92">
        <f t="shared" si="41"/>
        <v>0</v>
      </c>
    </row>
    <row r="2120" spans="7:19">
      <c r="G2120" s="58"/>
      <c r="S2120" s="92">
        <f t="shared" si="41"/>
        <v>0</v>
      </c>
    </row>
    <row r="2121" spans="7:19">
      <c r="G2121" s="58"/>
      <c r="S2121" s="92">
        <f t="shared" si="41"/>
        <v>0</v>
      </c>
    </row>
    <row r="2122" spans="7:19">
      <c r="G2122" s="58"/>
      <c r="S2122" s="92">
        <f t="shared" si="41"/>
        <v>0</v>
      </c>
    </row>
    <row r="2123" spans="7:19">
      <c r="G2123" s="58"/>
      <c r="S2123" s="92">
        <f t="shared" ref="S2123:S2186" si="42">IFERROR(A2050,"")</f>
        <v>0</v>
      </c>
    </row>
    <row r="2124" spans="7:19">
      <c r="G2124" s="58"/>
      <c r="S2124" s="92">
        <f t="shared" si="42"/>
        <v>0</v>
      </c>
    </row>
    <row r="2125" spans="7:19">
      <c r="G2125" s="58"/>
      <c r="S2125" s="92">
        <f t="shared" si="42"/>
        <v>0</v>
      </c>
    </row>
    <row r="2126" spans="7:19">
      <c r="G2126" s="58"/>
      <c r="S2126" s="92">
        <f t="shared" si="42"/>
        <v>0</v>
      </c>
    </row>
    <row r="2127" spans="7:19">
      <c r="G2127" s="58"/>
      <c r="S2127" s="92">
        <f t="shared" si="42"/>
        <v>0</v>
      </c>
    </row>
    <row r="2128" spans="7:19">
      <c r="G2128" s="58"/>
      <c r="S2128" s="92">
        <f t="shared" si="42"/>
        <v>0</v>
      </c>
    </row>
    <row r="2129" spans="7:19">
      <c r="G2129" s="58"/>
      <c r="S2129" s="92">
        <f t="shared" si="42"/>
        <v>0</v>
      </c>
    </row>
    <row r="2130" spans="7:19">
      <c r="G2130" s="58"/>
      <c r="S2130" s="92">
        <f t="shared" si="42"/>
        <v>0</v>
      </c>
    </row>
    <row r="2131" spans="7:19">
      <c r="G2131" s="58"/>
      <c r="S2131" s="92">
        <f t="shared" si="42"/>
        <v>0</v>
      </c>
    </row>
    <row r="2132" spans="7:19">
      <c r="G2132" s="58"/>
      <c r="S2132" s="92">
        <f t="shared" si="42"/>
        <v>0</v>
      </c>
    </row>
    <row r="2133" spans="7:19">
      <c r="G2133" s="58"/>
      <c r="S2133" s="92">
        <f t="shared" si="42"/>
        <v>0</v>
      </c>
    </row>
    <row r="2134" spans="7:19">
      <c r="G2134" s="58"/>
      <c r="S2134" s="92">
        <f t="shared" si="42"/>
        <v>0</v>
      </c>
    </row>
    <row r="2135" spans="7:19">
      <c r="G2135" s="58"/>
      <c r="S2135" s="92">
        <f t="shared" si="42"/>
        <v>0</v>
      </c>
    </row>
    <row r="2136" spans="7:19">
      <c r="G2136" s="58"/>
      <c r="S2136" s="92">
        <f t="shared" si="42"/>
        <v>0</v>
      </c>
    </row>
    <row r="2137" spans="7:19">
      <c r="G2137" s="58"/>
      <c r="S2137" s="92">
        <f t="shared" si="42"/>
        <v>0</v>
      </c>
    </row>
    <row r="2138" spans="7:19">
      <c r="G2138" s="58"/>
      <c r="S2138" s="92">
        <f t="shared" si="42"/>
        <v>0</v>
      </c>
    </row>
    <row r="2139" spans="7:19">
      <c r="G2139" s="58"/>
      <c r="S2139" s="92">
        <f t="shared" si="42"/>
        <v>0</v>
      </c>
    </row>
    <row r="2140" spans="7:19">
      <c r="G2140" s="58"/>
      <c r="S2140" s="92">
        <f t="shared" si="42"/>
        <v>0</v>
      </c>
    </row>
    <row r="2141" spans="7:19">
      <c r="G2141" s="58"/>
      <c r="S2141" s="92">
        <f t="shared" si="42"/>
        <v>0</v>
      </c>
    </row>
    <row r="2142" spans="7:19">
      <c r="G2142" s="58"/>
      <c r="S2142" s="92">
        <f t="shared" si="42"/>
        <v>0</v>
      </c>
    </row>
    <row r="2143" spans="7:19">
      <c r="G2143" s="58"/>
      <c r="S2143" s="92">
        <f t="shared" si="42"/>
        <v>0</v>
      </c>
    </row>
    <row r="2144" spans="7:19">
      <c r="G2144" s="58"/>
      <c r="S2144" s="92">
        <f t="shared" si="42"/>
        <v>0</v>
      </c>
    </row>
    <row r="2145" spans="7:19">
      <c r="G2145" s="58"/>
      <c r="S2145" s="92">
        <f t="shared" si="42"/>
        <v>0</v>
      </c>
    </row>
    <row r="2146" spans="7:19">
      <c r="G2146" s="58"/>
      <c r="S2146" s="92">
        <f t="shared" si="42"/>
        <v>0</v>
      </c>
    </row>
    <row r="2147" spans="7:19">
      <c r="G2147" s="58"/>
      <c r="S2147" s="92">
        <f t="shared" si="42"/>
        <v>0</v>
      </c>
    </row>
    <row r="2148" spans="7:19">
      <c r="G2148" s="58"/>
      <c r="S2148" s="92">
        <f t="shared" si="42"/>
        <v>0</v>
      </c>
    </row>
    <row r="2149" spans="7:19">
      <c r="G2149" s="58"/>
      <c r="S2149" s="92">
        <f t="shared" si="42"/>
        <v>0</v>
      </c>
    </row>
    <row r="2150" spans="7:19">
      <c r="G2150" s="58"/>
      <c r="S2150" s="92">
        <f t="shared" si="42"/>
        <v>0</v>
      </c>
    </row>
    <row r="2151" spans="7:19">
      <c r="G2151" s="58"/>
      <c r="S2151" s="92">
        <f t="shared" si="42"/>
        <v>0</v>
      </c>
    </row>
    <row r="2152" spans="7:19">
      <c r="G2152" s="58"/>
      <c r="S2152" s="92">
        <f t="shared" si="42"/>
        <v>0</v>
      </c>
    </row>
    <row r="2153" spans="7:19">
      <c r="G2153" s="58"/>
      <c r="S2153" s="92">
        <f t="shared" si="42"/>
        <v>0</v>
      </c>
    </row>
    <row r="2154" spans="7:19">
      <c r="G2154" s="58"/>
      <c r="S2154" s="92">
        <f t="shared" si="42"/>
        <v>0</v>
      </c>
    </row>
    <row r="2155" spans="7:19">
      <c r="G2155" s="58"/>
      <c r="S2155" s="92">
        <f t="shared" si="42"/>
        <v>0</v>
      </c>
    </row>
    <row r="2156" spans="7:19">
      <c r="G2156" s="58"/>
      <c r="S2156" s="92">
        <f t="shared" si="42"/>
        <v>0</v>
      </c>
    </row>
    <row r="2157" spans="7:19">
      <c r="G2157" s="58"/>
      <c r="S2157" s="92">
        <f t="shared" si="42"/>
        <v>0</v>
      </c>
    </row>
    <row r="2158" spans="7:19">
      <c r="G2158" s="58"/>
      <c r="S2158" s="92">
        <f t="shared" si="42"/>
        <v>0</v>
      </c>
    </row>
    <row r="2159" spans="7:19">
      <c r="G2159" s="58"/>
      <c r="S2159" s="92">
        <f t="shared" si="42"/>
        <v>0</v>
      </c>
    </row>
    <row r="2160" spans="7:19">
      <c r="G2160" s="58"/>
      <c r="S2160" s="92">
        <f t="shared" si="42"/>
        <v>0</v>
      </c>
    </row>
    <row r="2161" spans="7:19">
      <c r="G2161" s="58"/>
      <c r="S2161" s="92">
        <f t="shared" si="42"/>
        <v>0</v>
      </c>
    </row>
    <row r="2162" spans="7:19">
      <c r="G2162" s="58"/>
      <c r="S2162" s="92">
        <f t="shared" si="42"/>
        <v>0</v>
      </c>
    </row>
    <row r="2163" spans="7:19">
      <c r="G2163" s="58"/>
      <c r="S2163" s="92">
        <f t="shared" si="42"/>
        <v>0</v>
      </c>
    </row>
    <row r="2164" spans="7:19">
      <c r="G2164" s="58"/>
      <c r="S2164" s="92">
        <f t="shared" si="42"/>
        <v>0</v>
      </c>
    </row>
    <row r="2165" spans="7:19">
      <c r="G2165" s="58"/>
      <c r="S2165" s="92">
        <f t="shared" si="42"/>
        <v>0</v>
      </c>
    </row>
    <row r="2166" spans="7:19">
      <c r="G2166" s="58"/>
      <c r="S2166" s="92">
        <f t="shared" si="42"/>
        <v>0</v>
      </c>
    </row>
    <row r="2167" spans="7:19">
      <c r="G2167" s="58"/>
      <c r="S2167" s="92">
        <f t="shared" si="42"/>
        <v>0</v>
      </c>
    </row>
    <row r="2168" spans="7:19">
      <c r="G2168" s="58"/>
      <c r="S2168" s="92">
        <f t="shared" si="42"/>
        <v>0</v>
      </c>
    </row>
    <row r="2169" spans="7:19">
      <c r="G2169" s="58"/>
      <c r="S2169" s="92">
        <f t="shared" si="42"/>
        <v>0</v>
      </c>
    </row>
    <row r="2170" spans="7:19">
      <c r="G2170" s="58"/>
      <c r="S2170" s="92">
        <f t="shared" si="42"/>
        <v>0</v>
      </c>
    </row>
    <row r="2171" spans="7:19">
      <c r="G2171" s="58"/>
      <c r="S2171" s="92">
        <f t="shared" si="42"/>
        <v>0</v>
      </c>
    </row>
    <row r="2172" spans="7:19">
      <c r="G2172" s="58"/>
      <c r="S2172" s="92">
        <f t="shared" si="42"/>
        <v>0</v>
      </c>
    </row>
    <row r="2173" spans="7:19">
      <c r="G2173" s="58"/>
      <c r="S2173" s="92">
        <f t="shared" si="42"/>
        <v>0</v>
      </c>
    </row>
    <row r="2174" spans="7:19">
      <c r="G2174" s="58"/>
      <c r="S2174" s="92">
        <f t="shared" si="42"/>
        <v>0</v>
      </c>
    </row>
    <row r="2175" spans="7:19">
      <c r="G2175" s="58"/>
      <c r="S2175" s="92">
        <f t="shared" si="42"/>
        <v>0</v>
      </c>
    </row>
    <row r="2176" spans="7:19">
      <c r="G2176" s="58"/>
      <c r="S2176" s="92">
        <f t="shared" si="42"/>
        <v>0</v>
      </c>
    </row>
    <row r="2177" spans="7:19">
      <c r="G2177" s="58"/>
      <c r="S2177" s="92">
        <f t="shared" si="42"/>
        <v>0</v>
      </c>
    </row>
    <row r="2178" spans="7:19">
      <c r="G2178" s="58"/>
      <c r="S2178" s="92">
        <f t="shared" si="42"/>
        <v>0</v>
      </c>
    </row>
    <row r="2179" spans="7:19">
      <c r="G2179" s="58"/>
      <c r="S2179" s="92">
        <f t="shared" si="42"/>
        <v>0</v>
      </c>
    </row>
    <row r="2180" spans="7:19">
      <c r="G2180" s="58"/>
      <c r="S2180" s="92">
        <f t="shared" si="42"/>
        <v>0</v>
      </c>
    </row>
    <row r="2181" spans="7:19">
      <c r="G2181" s="58"/>
      <c r="S2181" s="92">
        <f t="shared" si="42"/>
        <v>0</v>
      </c>
    </row>
    <row r="2182" spans="7:19">
      <c r="G2182" s="58"/>
      <c r="S2182" s="92">
        <f t="shared" si="42"/>
        <v>0</v>
      </c>
    </row>
    <row r="2183" spans="7:19">
      <c r="G2183" s="58"/>
      <c r="S2183" s="92">
        <f t="shared" si="42"/>
        <v>0</v>
      </c>
    </row>
    <row r="2184" spans="7:19">
      <c r="G2184" s="58"/>
      <c r="S2184" s="92">
        <f t="shared" si="42"/>
        <v>0</v>
      </c>
    </row>
    <row r="2185" spans="7:19">
      <c r="G2185" s="58"/>
      <c r="S2185" s="92">
        <f t="shared" si="42"/>
        <v>0</v>
      </c>
    </row>
    <row r="2186" spans="7:19">
      <c r="G2186" s="58"/>
      <c r="S2186" s="92">
        <f t="shared" si="42"/>
        <v>0</v>
      </c>
    </row>
    <row r="2187" spans="7:19">
      <c r="G2187" s="58"/>
      <c r="S2187" s="92">
        <f t="shared" ref="S2187:S2250" si="43">IFERROR(A2114,"")</f>
        <v>0</v>
      </c>
    </row>
    <row r="2188" spans="7:19">
      <c r="G2188" s="58"/>
      <c r="S2188" s="92">
        <f t="shared" si="43"/>
        <v>0</v>
      </c>
    </row>
    <row r="2189" spans="7:19">
      <c r="G2189" s="58"/>
      <c r="S2189" s="92">
        <f t="shared" si="43"/>
        <v>0</v>
      </c>
    </row>
    <row r="2190" spans="7:19">
      <c r="G2190" s="58"/>
      <c r="S2190" s="92">
        <f t="shared" si="43"/>
        <v>0</v>
      </c>
    </row>
    <row r="2191" spans="7:19">
      <c r="G2191" s="58"/>
      <c r="S2191" s="92">
        <f t="shared" si="43"/>
        <v>0</v>
      </c>
    </row>
    <row r="2192" spans="7:19">
      <c r="G2192" s="58"/>
      <c r="S2192" s="92">
        <f t="shared" si="43"/>
        <v>0</v>
      </c>
    </row>
    <row r="2193" spans="7:19">
      <c r="G2193" s="58"/>
      <c r="S2193" s="92">
        <f t="shared" si="43"/>
        <v>0</v>
      </c>
    </row>
    <row r="2194" spans="7:19">
      <c r="G2194" s="58"/>
      <c r="S2194" s="92">
        <f t="shared" si="43"/>
        <v>0</v>
      </c>
    </row>
    <row r="2195" spans="7:19">
      <c r="G2195" s="58"/>
      <c r="S2195" s="92">
        <f t="shared" si="43"/>
        <v>0</v>
      </c>
    </row>
    <row r="2196" spans="7:19">
      <c r="G2196" s="58"/>
      <c r="S2196" s="92">
        <f t="shared" si="43"/>
        <v>0</v>
      </c>
    </row>
    <row r="2197" spans="7:19">
      <c r="G2197" s="58"/>
      <c r="S2197" s="92">
        <f t="shared" si="43"/>
        <v>0</v>
      </c>
    </row>
    <row r="2198" spans="7:19">
      <c r="G2198" s="58"/>
      <c r="S2198" s="92">
        <f t="shared" si="43"/>
        <v>0</v>
      </c>
    </row>
    <row r="2199" spans="7:19">
      <c r="G2199" s="58"/>
      <c r="S2199" s="92">
        <f t="shared" si="43"/>
        <v>0</v>
      </c>
    </row>
    <row r="2200" spans="7:19">
      <c r="G2200" s="58"/>
      <c r="S2200" s="92">
        <f t="shared" si="43"/>
        <v>0</v>
      </c>
    </row>
    <row r="2201" spans="7:19">
      <c r="G2201" s="58"/>
      <c r="S2201" s="92">
        <f t="shared" si="43"/>
        <v>0</v>
      </c>
    </row>
    <row r="2202" spans="7:19">
      <c r="G2202" s="58"/>
      <c r="S2202" s="92">
        <f t="shared" si="43"/>
        <v>0</v>
      </c>
    </row>
    <row r="2203" spans="7:19">
      <c r="G2203" s="58"/>
      <c r="S2203" s="92">
        <f t="shared" si="43"/>
        <v>0</v>
      </c>
    </row>
    <row r="2204" spans="7:19">
      <c r="G2204" s="58"/>
      <c r="S2204" s="92">
        <f t="shared" si="43"/>
        <v>0</v>
      </c>
    </row>
    <row r="2205" spans="7:19">
      <c r="G2205" s="58"/>
      <c r="S2205" s="92">
        <f t="shared" si="43"/>
        <v>0</v>
      </c>
    </row>
    <row r="2206" spans="7:19">
      <c r="G2206" s="58"/>
      <c r="S2206" s="92">
        <f t="shared" si="43"/>
        <v>0</v>
      </c>
    </row>
    <row r="2207" spans="7:19">
      <c r="G2207" s="58"/>
      <c r="S2207" s="92">
        <f t="shared" si="43"/>
        <v>0</v>
      </c>
    </row>
    <row r="2208" spans="7:19">
      <c r="G2208" s="58"/>
      <c r="S2208" s="92">
        <f t="shared" si="43"/>
        <v>0</v>
      </c>
    </row>
    <row r="2209" spans="7:19">
      <c r="G2209" s="58"/>
      <c r="S2209" s="92">
        <f t="shared" si="43"/>
        <v>0</v>
      </c>
    </row>
    <row r="2210" spans="7:19">
      <c r="G2210" s="58"/>
      <c r="S2210" s="92">
        <f t="shared" si="43"/>
        <v>0</v>
      </c>
    </row>
    <row r="2211" spans="7:19">
      <c r="G2211" s="58"/>
      <c r="S2211" s="92">
        <f t="shared" si="43"/>
        <v>0</v>
      </c>
    </row>
    <row r="2212" spans="7:19">
      <c r="G2212" s="58"/>
      <c r="S2212" s="92">
        <f t="shared" si="43"/>
        <v>0</v>
      </c>
    </row>
    <row r="2213" spans="7:19">
      <c r="G2213" s="58"/>
      <c r="S2213" s="92">
        <f t="shared" si="43"/>
        <v>0</v>
      </c>
    </row>
    <row r="2214" spans="7:19">
      <c r="G2214" s="58"/>
      <c r="S2214" s="92">
        <f t="shared" si="43"/>
        <v>0</v>
      </c>
    </row>
    <row r="2215" spans="7:19">
      <c r="G2215" s="58"/>
      <c r="S2215" s="92">
        <f t="shared" si="43"/>
        <v>0</v>
      </c>
    </row>
    <row r="2216" spans="7:19">
      <c r="G2216" s="58"/>
      <c r="S2216" s="92">
        <f t="shared" si="43"/>
        <v>0</v>
      </c>
    </row>
    <row r="2217" spans="7:19">
      <c r="G2217" s="58"/>
      <c r="S2217" s="92">
        <f t="shared" si="43"/>
        <v>0</v>
      </c>
    </row>
    <row r="2218" spans="7:19">
      <c r="G2218" s="58"/>
      <c r="S2218" s="92">
        <f t="shared" si="43"/>
        <v>0</v>
      </c>
    </row>
    <row r="2219" spans="7:19">
      <c r="G2219" s="58"/>
      <c r="S2219" s="92">
        <f t="shared" si="43"/>
        <v>0</v>
      </c>
    </row>
    <row r="2220" spans="7:19">
      <c r="G2220" s="58"/>
      <c r="S2220" s="92">
        <f t="shared" si="43"/>
        <v>0</v>
      </c>
    </row>
    <row r="2221" spans="7:19">
      <c r="G2221" s="58"/>
      <c r="S2221" s="92">
        <f t="shared" si="43"/>
        <v>0</v>
      </c>
    </row>
    <row r="2222" spans="7:19">
      <c r="G2222" s="58"/>
      <c r="S2222" s="92">
        <f t="shared" si="43"/>
        <v>0</v>
      </c>
    </row>
    <row r="2223" spans="7:19">
      <c r="G2223" s="58"/>
      <c r="S2223" s="92">
        <f t="shared" si="43"/>
        <v>0</v>
      </c>
    </row>
    <row r="2224" spans="7:19">
      <c r="G2224" s="58"/>
      <c r="S2224" s="92">
        <f t="shared" si="43"/>
        <v>0</v>
      </c>
    </row>
    <row r="2225" spans="7:19">
      <c r="G2225" s="58"/>
      <c r="S2225" s="92">
        <f t="shared" si="43"/>
        <v>0</v>
      </c>
    </row>
    <row r="2226" spans="7:19">
      <c r="G2226" s="58"/>
      <c r="S2226" s="92">
        <f t="shared" si="43"/>
        <v>0</v>
      </c>
    </row>
    <row r="2227" spans="7:19">
      <c r="G2227" s="58"/>
      <c r="S2227" s="92">
        <f t="shared" si="43"/>
        <v>0</v>
      </c>
    </row>
    <row r="2228" spans="7:19">
      <c r="G2228" s="58"/>
      <c r="S2228" s="92">
        <f t="shared" si="43"/>
        <v>0</v>
      </c>
    </row>
    <row r="2229" spans="7:19">
      <c r="G2229" s="58"/>
      <c r="S2229" s="92">
        <f t="shared" si="43"/>
        <v>0</v>
      </c>
    </row>
    <row r="2230" spans="7:19">
      <c r="G2230" s="58"/>
      <c r="S2230" s="92">
        <f t="shared" si="43"/>
        <v>0</v>
      </c>
    </row>
    <row r="2231" spans="7:19">
      <c r="G2231" s="58"/>
      <c r="S2231" s="92">
        <f t="shared" si="43"/>
        <v>0</v>
      </c>
    </row>
    <row r="2232" spans="7:19">
      <c r="G2232" s="58"/>
      <c r="S2232" s="92">
        <f t="shared" si="43"/>
        <v>0</v>
      </c>
    </row>
    <row r="2233" spans="7:19">
      <c r="G2233" s="58"/>
      <c r="S2233" s="92">
        <f t="shared" si="43"/>
        <v>0</v>
      </c>
    </row>
    <row r="2234" spans="7:19">
      <c r="G2234" s="58"/>
      <c r="S2234" s="92">
        <f t="shared" si="43"/>
        <v>0</v>
      </c>
    </row>
    <row r="2235" spans="7:19">
      <c r="G2235" s="58"/>
      <c r="S2235" s="92">
        <f t="shared" si="43"/>
        <v>0</v>
      </c>
    </row>
    <row r="2236" spans="7:19">
      <c r="G2236" s="58"/>
      <c r="S2236" s="92">
        <f t="shared" si="43"/>
        <v>0</v>
      </c>
    </row>
    <row r="2237" spans="7:19">
      <c r="G2237" s="58"/>
      <c r="S2237" s="92">
        <f t="shared" si="43"/>
        <v>0</v>
      </c>
    </row>
    <row r="2238" spans="7:19">
      <c r="G2238" s="58"/>
      <c r="S2238" s="92">
        <f t="shared" si="43"/>
        <v>0</v>
      </c>
    </row>
    <row r="2239" spans="7:19">
      <c r="G2239" s="58"/>
      <c r="S2239" s="92">
        <f t="shared" si="43"/>
        <v>0</v>
      </c>
    </row>
    <row r="2240" spans="7:19">
      <c r="G2240" s="58"/>
      <c r="S2240" s="92">
        <f t="shared" si="43"/>
        <v>0</v>
      </c>
    </row>
    <row r="2241" spans="7:19">
      <c r="G2241" s="58"/>
      <c r="S2241" s="92">
        <f t="shared" si="43"/>
        <v>0</v>
      </c>
    </row>
    <row r="2242" spans="7:19">
      <c r="G2242" s="58"/>
      <c r="S2242" s="92">
        <f t="shared" si="43"/>
        <v>0</v>
      </c>
    </row>
    <row r="2243" spans="7:19">
      <c r="G2243" s="58"/>
      <c r="S2243" s="92">
        <f t="shared" si="43"/>
        <v>0</v>
      </c>
    </row>
    <row r="2244" spans="7:19">
      <c r="G2244" s="58"/>
      <c r="S2244" s="92">
        <f t="shared" si="43"/>
        <v>0</v>
      </c>
    </row>
    <row r="2245" spans="7:19">
      <c r="G2245" s="58"/>
      <c r="S2245" s="92">
        <f t="shared" si="43"/>
        <v>0</v>
      </c>
    </row>
    <row r="2246" spans="7:19">
      <c r="G2246" s="58"/>
      <c r="S2246" s="92">
        <f t="shared" si="43"/>
        <v>0</v>
      </c>
    </row>
    <row r="2247" spans="7:19">
      <c r="G2247" s="58"/>
      <c r="S2247" s="92">
        <f t="shared" si="43"/>
        <v>0</v>
      </c>
    </row>
    <row r="2248" spans="7:19">
      <c r="G2248" s="58"/>
      <c r="S2248" s="92">
        <f t="shared" si="43"/>
        <v>0</v>
      </c>
    </row>
    <row r="2249" spans="7:19">
      <c r="G2249" s="58"/>
      <c r="S2249" s="92">
        <f t="shared" si="43"/>
        <v>0</v>
      </c>
    </row>
    <row r="2250" spans="7:19">
      <c r="G2250" s="58"/>
      <c r="S2250" s="92">
        <f t="shared" si="43"/>
        <v>0</v>
      </c>
    </row>
    <row r="2251" spans="7:19">
      <c r="G2251" s="58"/>
      <c r="S2251" s="92">
        <f t="shared" ref="S2251:S2314" si="44">IFERROR(A2178,"")</f>
        <v>0</v>
      </c>
    </row>
    <row r="2252" spans="7:19">
      <c r="G2252" s="58"/>
      <c r="S2252" s="92">
        <f t="shared" si="44"/>
        <v>0</v>
      </c>
    </row>
    <row r="2253" spans="7:19">
      <c r="G2253" s="58"/>
      <c r="S2253" s="92">
        <f t="shared" si="44"/>
        <v>0</v>
      </c>
    </row>
    <row r="2254" spans="7:19">
      <c r="G2254" s="58"/>
      <c r="S2254" s="92">
        <f t="shared" si="44"/>
        <v>0</v>
      </c>
    </row>
    <row r="2255" spans="7:19">
      <c r="G2255" s="58"/>
      <c r="S2255" s="92">
        <f t="shared" si="44"/>
        <v>0</v>
      </c>
    </row>
    <row r="2256" spans="7:19">
      <c r="G2256" s="58"/>
      <c r="S2256" s="92">
        <f t="shared" si="44"/>
        <v>0</v>
      </c>
    </row>
    <row r="2257" spans="7:19">
      <c r="G2257" s="58"/>
      <c r="S2257" s="92">
        <f t="shared" si="44"/>
        <v>0</v>
      </c>
    </row>
    <row r="2258" spans="7:19">
      <c r="G2258" s="58"/>
      <c r="S2258" s="92">
        <f t="shared" si="44"/>
        <v>0</v>
      </c>
    </row>
    <row r="2259" spans="7:19">
      <c r="G2259" s="58"/>
      <c r="S2259" s="92">
        <f t="shared" si="44"/>
        <v>0</v>
      </c>
    </row>
    <row r="2260" spans="7:19">
      <c r="G2260" s="58"/>
      <c r="S2260" s="92">
        <f t="shared" si="44"/>
        <v>0</v>
      </c>
    </row>
    <row r="2261" spans="7:19">
      <c r="G2261" s="58"/>
      <c r="S2261" s="92">
        <f t="shared" si="44"/>
        <v>0</v>
      </c>
    </row>
    <row r="2262" spans="7:19">
      <c r="G2262" s="58"/>
      <c r="S2262" s="92">
        <f t="shared" si="44"/>
        <v>0</v>
      </c>
    </row>
    <row r="2263" spans="7:19">
      <c r="G2263" s="58"/>
      <c r="S2263" s="92">
        <f t="shared" si="44"/>
        <v>0</v>
      </c>
    </row>
    <row r="2264" spans="7:19">
      <c r="G2264" s="58"/>
      <c r="S2264" s="92">
        <f t="shared" si="44"/>
        <v>0</v>
      </c>
    </row>
    <row r="2265" spans="7:19">
      <c r="G2265" s="58"/>
      <c r="S2265" s="92">
        <f t="shared" si="44"/>
        <v>0</v>
      </c>
    </row>
    <row r="2266" spans="7:19">
      <c r="G2266" s="58"/>
      <c r="S2266" s="92">
        <f t="shared" si="44"/>
        <v>0</v>
      </c>
    </row>
    <row r="2267" spans="7:19">
      <c r="G2267" s="58"/>
      <c r="S2267" s="92">
        <f t="shared" si="44"/>
        <v>0</v>
      </c>
    </row>
    <row r="2268" spans="7:19">
      <c r="G2268" s="58"/>
      <c r="S2268" s="92">
        <f t="shared" si="44"/>
        <v>0</v>
      </c>
    </row>
    <row r="2269" spans="7:19">
      <c r="G2269" s="58"/>
      <c r="S2269" s="92">
        <f t="shared" si="44"/>
        <v>0</v>
      </c>
    </row>
    <row r="2270" spans="7:19">
      <c r="G2270" s="58"/>
      <c r="S2270" s="92">
        <f t="shared" si="44"/>
        <v>0</v>
      </c>
    </row>
    <row r="2271" spans="7:19">
      <c r="G2271" s="58"/>
      <c r="S2271" s="92">
        <f t="shared" si="44"/>
        <v>0</v>
      </c>
    </row>
    <row r="2272" spans="7:19">
      <c r="G2272" s="58"/>
      <c r="S2272" s="92">
        <f t="shared" si="44"/>
        <v>0</v>
      </c>
    </row>
    <row r="2273" spans="7:19">
      <c r="G2273" s="58"/>
      <c r="S2273" s="92">
        <f t="shared" si="44"/>
        <v>0</v>
      </c>
    </row>
    <row r="2274" spans="7:19">
      <c r="G2274" s="58"/>
      <c r="S2274" s="92">
        <f t="shared" si="44"/>
        <v>0</v>
      </c>
    </row>
    <row r="2275" spans="7:19">
      <c r="G2275" s="58"/>
      <c r="S2275" s="92">
        <f t="shared" si="44"/>
        <v>0</v>
      </c>
    </row>
    <row r="2276" spans="7:19">
      <c r="G2276" s="58"/>
      <c r="S2276" s="92">
        <f t="shared" si="44"/>
        <v>0</v>
      </c>
    </row>
    <row r="2277" spans="7:19">
      <c r="G2277" s="58"/>
      <c r="S2277" s="92">
        <f t="shared" si="44"/>
        <v>0</v>
      </c>
    </row>
    <row r="2278" spans="7:19">
      <c r="G2278" s="58"/>
      <c r="S2278" s="92">
        <f t="shared" si="44"/>
        <v>0</v>
      </c>
    </row>
    <row r="2279" spans="7:19">
      <c r="G2279" s="58"/>
      <c r="S2279" s="92">
        <f t="shared" si="44"/>
        <v>0</v>
      </c>
    </row>
    <row r="2280" spans="7:19">
      <c r="G2280" s="58"/>
      <c r="S2280" s="92">
        <f t="shared" si="44"/>
        <v>0</v>
      </c>
    </row>
    <row r="2281" spans="7:19">
      <c r="G2281" s="58"/>
      <c r="S2281" s="92">
        <f t="shared" si="44"/>
        <v>0</v>
      </c>
    </row>
    <row r="2282" spans="7:19">
      <c r="G2282" s="58"/>
      <c r="S2282" s="92">
        <f t="shared" si="44"/>
        <v>0</v>
      </c>
    </row>
    <row r="2283" spans="7:19">
      <c r="G2283" s="58"/>
      <c r="S2283" s="92">
        <f t="shared" si="44"/>
        <v>0</v>
      </c>
    </row>
    <row r="2284" spans="7:19">
      <c r="G2284" s="58"/>
      <c r="S2284" s="92">
        <f t="shared" si="44"/>
        <v>0</v>
      </c>
    </row>
    <row r="2285" spans="7:19">
      <c r="G2285" s="58"/>
      <c r="S2285" s="92">
        <f t="shared" si="44"/>
        <v>0</v>
      </c>
    </row>
    <row r="2286" spans="7:19">
      <c r="G2286" s="58"/>
      <c r="S2286" s="92">
        <f t="shared" si="44"/>
        <v>0</v>
      </c>
    </row>
    <row r="2287" spans="7:19">
      <c r="G2287" s="58"/>
      <c r="S2287" s="92">
        <f t="shared" si="44"/>
        <v>0</v>
      </c>
    </row>
    <row r="2288" spans="7:19">
      <c r="G2288" s="58"/>
      <c r="S2288" s="92">
        <f t="shared" si="44"/>
        <v>0</v>
      </c>
    </row>
    <row r="2289" spans="7:19">
      <c r="G2289" s="58"/>
      <c r="S2289" s="92">
        <f t="shared" si="44"/>
        <v>0</v>
      </c>
    </row>
    <row r="2290" spans="7:19">
      <c r="G2290" s="58"/>
      <c r="S2290" s="92">
        <f t="shared" si="44"/>
        <v>0</v>
      </c>
    </row>
    <row r="2291" spans="7:19">
      <c r="G2291" s="58"/>
      <c r="S2291" s="92">
        <f t="shared" si="44"/>
        <v>0</v>
      </c>
    </row>
    <row r="2292" spans="7:19">
      <c r="G2292" s="58"/>
      <c r="S2292" s="92">
        <f t="shared" si="44"/>
        <v>0</v>
      </c>
    </row>
    <row r="2293" spans="7:19">
      <c r="G2293" s="58"/>
      <c r="S2293" s="92">
        <f t="shared" si="44"/>
        <v>0</v>
      </c>
    </row>
    <row r="2294" spans="7:19">
      <c r="G2294" s="58"/>
      <c r="S2294" s="92">
        <f t="shared" si="44"/>
        <v>0</v>
      </c>
    </row>
    <row r="2295" spans="7:19">
      <c r="G2295" s="58"/>
      <c r="S2295" s="92">
        <f t="shared" si="44"/>
        <v>0</v>
      </c>
    </row>
    <row r="2296" spans="7:19">
      <c r="G2296" s="58"/>
      <c r="S2296" s="92">
        <f t="shared" si="44"/>
        <v>0</v>
      </c>
    </row>
    <row r="2297" spans="7:19">
      <c r="G2297" s="58"/>
      <c r="S2297" s="92">
        <f t="shared" si="44"/>
        <v>0</v>
      </c>
    </row>
    <row r="2298" spans="7:19">
      <c r="G2298" s="58"/>
      <c r="S2298" s="92">
        <f t="shared" si="44"/>
        <v>0</v>
      </c>
    </row>
    <row r="2299" spans="7:19">
      <c r="G2299" s="58"/>
      <c r="S2299" s="92">
        <f t="shared" si="44"/>
        <v>0</v>
      </c>
    </row>
    <row r="2300" spans="7:19">
      <c r="G2300" s="58"/>
      <c r="S2300" s="92">
        <f t="shared" si="44"/>
        <v>0</v>
      </c>
    </row>
    <row r="2301" spans="7:19">
      <c r="G2301" s="58"/>
      <c r="S2301" s="92">
        <f t="shared" si="44"/>
        <v>0</v>
      </c>
    </row>
    <row r="2302" spans="7:19">
      <c r="G2302" s="58"/>
      <c r="S2302" s="92">
        <f t="shared" si="44"/>
        <v>0</v>
      </c>
    </row>
    <row r="2303" spans="7:19">
      <c r="G2303" s="58"/>
      <c r="S2303" s="92">
        <f t="shared" si="44"/>
        <v>0</v>
      </c>
    </row>
    <row r="2304" spans="7:19">
      <c r="G2304" s="58"/>
      <c r="S2304" s="92">
        <f t="shared" si="44"/>
        <v>0</v>
      </c>
    </row>
    <row r="2305" spans="7:19">
      <c r="G2305" s="58"/>
      <c r="S2305" s="92">
        <f t="shared" si="44"/>
        <v>0</v>
      </c>
    </row>
    <row r="2306" spans="7:19">
      <c r="G2306" s="58"/>
      <c r="S2306" s="92">
        <f t="shared" si="44"/>
        <v>0</v>
      </c>
    </row>
    <row r="2307" spans="7:19">
      <c r="G2307" s="58"/>
      <c r="S2307" s="92">
        <f t="shared" si="44"/>
        <v>0</v>
      </c>
    </row>
    <row r="2308" spans="7:19">
      <c r="G2308" s="58"/>
      <c r="S2308" s="92">
        <f t="shared" si="44"/>
        <v>0</v>
      </c>
    </row>
    <row r="2309" spans="7:19">
      <c r="G2309" s="58"/>
      <c r="S2309" s="92">
        <f t="shared" si="44"/>
        <v>0</v>
      </c>
    </row>
    <row r="2310" spans="7:19">
      <c r="G2310" s="58"/>
      <c r="S2310" s="92">
        <f t="shared" si="44"/>
        <v>0</v>
      </c>
    </row>
    <row r="2311" spans="7:19">
      <c r="G2311" s="58"/>
      <c r="S2311" s="92">
        <f t="shared" si="44"/>
        <v>0</v>
      </c>
    </row>
    <row r="2312" spans="7:19">
      <c r="G2312" s="58"/>
      <c r="S2312" s="92">
        <f t="shared" si="44"/>
        <v>0</v>
      </c>
    </row>
    <row r="2313" spans="7:19">
      <c r="G2313" s="58"/>
      <c r="S2313" s="92">
        <f t="shared" si="44"/>
        <v>0</v>
      </c>
    </row>
    <row r="2314" spans="7:19">
      <c r="G2314" s="58"/>
      <c r="S2314" s="92">
        <f t="shared" si="44"/>
        <v>0</v>
      </c>
    </row>
    <row r="2315" spans="7:19">
      <c r="G2315" s="58"/>
      <c r="S2315" s="92">
        <f t="shared" ref="S2315:S2349" si="45">IFERROR(A2242,"")</f>
        <v>0</v>
      </c>
    </row>
    <row r="2316" spans="7:19">
      <c r="G2316" s="58"/>
      <c r="S2316" s="92">
        <f t="shared" si="45"/>
        <v>0</v>
      </c>
    </row>
    <row r="2317" spans="7:19">
      <c r="G2317" s="58"/>
      <c r="S2317" s="92">
        <f t="shared" si="45"/>
        <v>0</v>
      </c>
    </row>
    <row r="2318" spans="7:19">
      <c r="G2318" s="58"/>
      <c r="S2318" s="92">
        <f t="shared" si="45"/>
        <v>0</v>
      </c>
    </row>
    <row r="2319" spans="7:19">
      <c r="G2319" s="58"/>
      <c r="S2319" s="92">
        <f t="shared" si="45"/>
        <v>0</v>
      </c>
    </row>
    <row r="2320" spans="7:19">
      <c r="G2320" s="58"/>
      <c r="S2320" s="92">
        <f t="shared" si="45"/>
        <v>0</v>
      </c>
    </row>
    <row r="2321" spans="7:19">
      <c r="G2321" s="58"/>
      <c r="S2321" s="92">
        <f t="shared" si="45"/>
        <v>0</v>
      </c>
    </row>
    <row r="2322" spans="7:19">
      <c r="G2322" s="58"/>
      <c r="S2322" s="92">
        <f t="shared" si="45"/>
        <v>0</v>
      </c>
    </row>
    <row r="2323" spans="7:19">
      <c r="G2323" s="58"/>
      <c r="S2323" s="92">
        <f t="shared" si="45"/>
        <v>0</v>
      </c>
    </row>
    <row r="2324" spans="7:19">
      <c r="G2324" s="58"/>
      <c r="S2324" s="92">
        <f t="shared" si="45"/>
        <v>0</v>
      </c>
    </row>
    <row r="2325" spans="7:19">
      <c r="G2325" s="58"/>
      <c r="S2325" s="92">
        <f t="shared" si="45"/>
        <v>0</v>
      </c>
    </row>
    <row r="2326" spans="7:19">
      <c r="G2326" s="58"/>
      <c r="S2326" s="92">
        <f t="shared" si="45"/>
        <v>0</v>
      </c>
    </row>
    <row r="2327" spans="7:19">
      <c r="G2327" s="58"/>
      <c r="S2327" s="92">
        <f t="shared" si="45"/>
        <v>0</v>
      </c>
    </row>
    <row r="2328" spans="7:19">
      <c r="G2328" s="58"/>
      <c r="S2328" s="92">
        <f t="shared" si="45"/>
        <v>0</v>
      </c>
    </row>
    <row r="2329" spans="7:19">
      <c r="G2329" s="58"/>
      <c r="S2329" s="92">
        <f t="shared" si="45"/>
        <v>0</v>
      </c>
    </row>
    <row r="2330" spans="7:19">
      <c r="G2330" s="58"/>
      <c r="S2330" s="92">
        <f t="shared" si="45"/>
        <v>0</v>
      </c>
    </row>
    <row r="2331" spans="7:19">
      <c r="G2331" s="58"/>
      <c r="S2331" s="92">
        <f t="shared" si="45"/>
        <v>0</v>
      </c>
    </row>
    <row r="2332" spans="7:19">
      <c r="G2332" s="58"/>
      <c r="S2332" s="92">
        <f t="shared" si="45"/>
        <v>0</v>
      </c>
    </row>
    <row r="2333" spans="7:19">
      <c r="G2333" s="58"/>
      <c r="S2333" s="92">
        <f t="shared" si="45"/>
        <v>0</v>
      </c>
    </row>
    <row r="2334" spans="7:19">
      <c r="G2334" s="58"/>
      <c r="S2334" s="92">
        <f t="shared" si="45"/>
        <v>0</v>
      </c>
    </row>
    <row r="2335" spans="7:19">
      <c r="G2335" s="58"/>
      <c r="S2335" s="92">
        <f t="shared" si="45"/>
        <v>0</v>
      </c>
    </row>
    <row r="2336" spans="7:19">
      <c r="G2336" s="58"/>
      <c r="S2336" s="92">
        <f t="shared" si="45"/>
        <v>0</v>
      </c>
    </row>
    <row r="2337" spans="7:19">
      <c r="G2337" s="58"/>
      <c r="S2337" s="92">
        <f t="shared" si="45"/>
        <v>0</v>
      </c>
    </row>
    <row r="2338" spans="7:19">
      <c r="G2338" s="58"/>
      <c r="S2338" s="92">
        <f t="shared" si="45"/>
        <v>0</v>
      </c>
    </row>
    <row r="2339" spans="7:19">
      <c r="G2339" s="58"/>
      <c r="S2339" s="92">
        <f t="shared" si="45"/>
        <v>0</v>
      </c>
    </row>
    <row r="2340" spans="7:19">
      <c r="G2340" s="58"/>
      <c r="S2340" s="92">
        <f t="shared" si="45"/>
        <v>0</v>
      </c>
    </row>
    <row r="2341" spans="7:19">
      <c r="G2341" s="58"/>
      <c r="S2341" s="92">
        <f t="shared" si="45"/>
        <v>0</v>
      </c>
    </row>
    <row r="2342" spans="7:19">
      <c r="G2342" s="58"/>
      <c r="S2342" s="92">
        <f t="shared" si="45"/>
        <v>0</v>
      </c>
    </row>
    <row r="2343" spans="7:19">
      <c r="G2343" s="58"/>
      <c r="S2343" s="92">
        <f t="shared" si="45"/>
        <v>0</v>
      </c>
    </row>
    <row r="2344" spans="7:19">
      <c r="G2344" s="58"/>
      <c r="S2344" s="92">
        <f t="shared" si="45"/>
        <v>0</v>
      </c>
    </row>
    <row r="2345" spans="7:19">
      <c r="G2345" s="58"/>
      <c r="S2345" s="92">
        <f t="shared" si="45"/>
        <v>0</v>
      </c>
    </row>
    <row r="2346" spans="7:19">
      <c r="G2346" s="58"/>
      <c r="S2346" s="92">
        <f t="shared" si="45"/>
        <v>0</v>
      </c>
    </row>
    <row r="2347" spans="7:19">
      <c r="G2347" s="58"/>
      <c r="S2347" s="92">
        <f t="shared" si="45"/>
        <v>0</v>
      </c>
    </row>
    <row r="2348" spans="7:19">
      <c r="G2348" s="58"/>
      <c r="S2348" s="92">
        <f t="shared" si="45"/>
        <v>0</v>
      </c>
    </row>
    <row r="2349" spans="7:19">
      <c r="G2349" s="58"/>
      <c r="S2349" s="92">
        <f t="shared" si="45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+y67dkdw/hTNnnjAvsyBgLiGScvOTpfOecCL+DLncHQruZXiKGN/3DThV8aOXGFbgo+wXzjSgq/p6Gq34qnxjA==" saltValue="kazqdREGT2VJSl93r/OGUQ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01:B2771 C401:C2935">
    <cfRule type="expression" dxfId="97" priority="99">
      <formula>$S474="MÁQUINAS Y EQUIPOS"</formula>
    </cfRule>
    <cfRule type="expression" dxfId="96" priority="100">
      <formula>$S474="SOFTWARE"</formula>
    </cfRule>
    <cfRule type="expression" dxfId="95" priority="101">
      <formula>$S474="MATERIAL INTERACTIVO (DIDÁCTICO)"</formula>
    </cfRule>
    <cfRule type="expression" dxfId="94" priority="102">
      <formula>$S474="HERRAMIENTAS, IMPLEMENTOS Y UTENSILIOS"</formula>
    </cfRule>
    <cfRule type="expression" dxfId="93" priority="103">
      <formula>$S474="INSTRUMENTOS"</formula>
    </cfRule>
  </conditionalFormatting>
  <conditionalFormatting sqref="A11:J471 D472:J2844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2936:C5308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51286707-D01E-9948-9B32-F097F6E79946}">
          <x14:formula1>
            <xm:f>'equip ESPE'!$G$28:$G$109</xm:f>
          </x14:formula1>
          <xm:sqref>B93:B400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4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4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4" t="s">
        <v>49</v>
      </c>
      <c r="C4" s="98" t="s">
        <v>49</v>
      </c>
    </row>
    <row r="5" spans="1:6" ht="15.95">
      <c r="A5" s="97">
        <v>72</v>
      </c>
      <c r="B5" s="224" t="s">
        <v>49</v>
      </c>
      <c r="C5" s="98" t="s">
        <v>49</v>
      </c>
    </row>
    <row r="6" spans="1:6" ht="15.95">
      <c r="A6" s="97">
        <v>78</v>
      </c>
      <c r="B6" s="224" t="s">
        <v>49</v>
      </c>
      <c r="C6" s="98" t="s">
        <v>49</v>
      </c>
    </row>
    <row r="7" spans="1:6" ht="15.95">
      <c r="A7" s="97">
        <v>379</v>
      </c>
      <c r="B7" s="224" t="s">
        <v>46</v>
      </c>
      <c r="C7" s="98" t="s">
        <v>46</v>
      </c>
    </row>
    <row r="8" spans="1:6" ht="15.95">
      <c r="A8" s="97">
        <v>384</v>
      </c>
      <c r="B8" s="224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4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4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4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4" t="s">
        <v>61</v>
      </c>
      <c r="C12" s="98" t="s">
        <v>61</v>
      </c>
    </row>
    <row r="13" spans="1:6" ht="15.95">
      <c r="A13" s="97">
        <v>441</v>
      </c>
      <c r="B13" s="224" t="s">
        <v>46</v>
      </c>
      <c r="C13" s="98" t="s">
        <v>46</v>
      </c>
    </row>
    <row r="14" spans="1:6" ht="15.95">
      <c r="A14" s="97">
        <v>609</v>
      </c>
      <c r="B14" s="224" t="s">
        <v>56</v>
      </c>
      <c r="C14" s="98" t="s">
        <v>56</v>
      </c>
    </row>
    <row r="15" spans="1:6" ht="15.95">
      <c r="A15" s="97">
        <v>610</v>
      </c>
      <c r="B15" s="224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4" t="s">
        <v>64</v>
      </c>
      <c r="C16" s="98" t="s">
        <v>64</v>
      </c>
    </row>
    <row r="17" spans="1:6" ht="15.95">
      <c r="A17" s="97">
        <v>629</v>
      </c>
      <c r="B17" s="224" t="s">
        <v>52</v>
      </c>
      <c r="C17" s="98" t="s">
        <v>52</v>
      </c>
    </row>
    <row r="18" spans="1:6" ht="15.95">
      <c r="A18" s="97">
        <v>656</v>
      </c>
      <c r="B18" s="224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4" t="s">
        <v>45</v>
      </c>
      <c r="C19" s="98" t="s">
        <v>45</v>
      </c>
    </row>
    <row r="20" spans="1:6" ht="15.95">
      <c r="A20" s="97">
        <v>1354</v>
      </c>
      <c r="B20" s="224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4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4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4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4" t="s">
        <v>55</v>
      </c>
      <c r="C24" s="98" t="s">
        <v>55</v>
      </c>
    </row>
    <row r="25" spans="1:6" ht="15.95">
      <c r="A25" s="97">
        <v>1518</v>
      </c>
      <c r="B25" s="224" t="s">
        <v>61</v>
      </c>
      <c r="C25" s="98" t="s">
        <v>61</v>
      </c>
    </row>
    <row r="26" spans="1:6" ht="15.95">
      <c r="A26" s="97">
        <v>1519</v>
      </c>
      <c r="B26" s="224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4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4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4" t="s">
        <v>55</v>
      </c>
      <c r="C29" s="98" t="s">
        <v>55</v>
      </c>
    </row>
    <row r="30" spans="1:6" ht="15.95">
      <c r="A30" s="97">
        <v>1880</v>
      </c>
      <c r="B30" s="224" t="s">
        <v>45</v>
      </c>
      <c r="C30" s="98" t="s">
        <v>45</v>
      </c>
    </row>
    <row r="31" spans="1:6" ht="15.95">
      <c r="A31" s="97">
        <v>1884</v>
      </c>
      <c r="B31" s="224" t="s">
        <v>64</v>
      </c>
      <c r="C31" s="98" t="s">
        <v>64</v>
      </c>
    </row>
    <row r="32" spans="1:6" ht="15.95">
      <c r="A32" s="97">
        <v>2064</v>
      </c>
      <c r="B32" s="224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4" t="s">
        <v>49</v>
      </c>
      <c r="C33" s="98" t="s">
        <v>49</v>
      </c>
    </row>
    <row r="34" spans="1:5" ht="15.95">
      <c r="A34" s="97">
        <v>2444</v>
      </c>
      <c r="B34" s="224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4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4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4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4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4" t="s">
        <v>72</v>
      </c>
      <c r="C39" s="98" t="s">
        <v>72</v>
      </c>
    </row>
    <row r="40" spans="1:5" ht="15.95">
      <c r="A40" s="97">
        <v>2974</v>
      </c>
      <c r="B40" s="224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4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4" t="s">
        <v>56</v>
      </c>
      <c r="C42" s="98" t="s">
        <v>56</v>
      </c>
    </row>
    <row r="43" spans="1:5" ht="15.95">
      <c r="A43" s="97">
        <v>3305</v>
      </c>
      <c r="B43" s="224" t="s">
        <v>70</v>
      </c>
      <c r="C43" s="98" t="s">
        <v>70</v>
      </c>
    </row>
    <row r="44" spans="1:5" ht="15.95">
      <c r="A44" s="97">
        <v>3540</v>
      </c>
      <c r="B44" s="224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4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4" t="s">
        <v>48</v>
      </c>
      <c r="C46" s="98" t="s">
        <v>48</v>
      </c>
    </row>
    <row r="47" spans="1:5" ht="15.95">
      <c r="A47" s="97">
        <v>4141</v>
      </c>
      <c r="B47" s="224" t="s">
        <v>49</v>
      </c>
      <c r="C47" s="98" t="s">
        <v>49</v>
      </c>
    </row>
    <row r="48" spans="1:5" ht="15.95">
      <c r="A48" s="97">
        <v>4309</v>
      </c>
      <c r="B48" s="224" t="s">
        <v>91</v>
      </c>
      <c r="C48" s="98" t="s">
        <v>91</v>
      </c>
    </row>
    <row r="49" spans="1:6" ht="15.95">
      <c r="A49" s="97">
        <v>4557</v>
      </c>
      <c r="B49" s="224" t="s">
        <v>56</v>
      </c>
      <c r="C49" s="98" t="s">
        <v>56</v>
      </c>
    </row>
    <row r="50" spans="1:6" ht="15.95">
      <c r="A50" s="97">
        <v>4559</v>
      </c>
      <c r="B50" s="224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4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4" t="s">
        <v>67</v>
      </c>
      <c r="C52" s="98" t="s">
        <v>67</v>
      </c>
    </row>
    <row r="53" spans="1:6" ht="15.95">
      <c r="A53" s="97">
        <v>4897</v>
      </c>
      <c r="B53" s="224" t="s">
        <v>55</v>
      </c>
      <c r="C53" s="98" t="s">
        <v>55</v>
      </c>
    </row>
    <row r="54" spans="1:6" ht="15.95">
      <c r="A54" s="97">
        <v>5105</v>
      </c>
      <c r="B54" s="224" t="s">
        <v>55</v>
      </c>
      <c r="C54" s="98" t="s">
        <v>55</v>
      </c>
    </row>
    <row r="55" spans="1:6" ht="15.95">
      <c r="A55" s="97">
        <v>5653</v>
      </c>
      <c r="B55" s="224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4" t="s">
        <v>55</v>
      </c>
      <c r="C56" s="98" t="s">
        <v>55</v>
      </c>
    </row>
    <row r="57" spans="1:6" ht="15.95">
      <c r="A57" s="97">
        <v>6253</v>
      </c>
      <c r="B57" s="224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4" t="s">
        <v>78</v>
      </c>
      <c r="C58" s="98" t="s">
        <v>78</v>
      </c>
    </row>
    <row r="59" spans="1:6" ht="15.95">
      <c r="A59" s="97">
        <v>6397</v>
      </c>
      <c r="B59" s="224" t="s">
        <v>76</v>
      </c>
      <c r="C59" s="98" t="s">
        <v>76</v>
      </c>
    </row>
    <row r="60" spans="1:6" ht="15.95">
      <c r="A60" s="97">
        <v>6452</v>
      </c>
      <c r="B60" s="224" t="s">
        <v>61</v>
      </c>
      <c r="C60" s="98" t="s">
        <v>61</v>
      </c>
    </row>
    <row r="61" spans="1:6" ht="15.95">
      <c r="A61" s="97">
        <v>6497</v>
      </c>
      <c r="B61" s="224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4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4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4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4" t="s">
        <v>49</v>
      </c>
      <c r="C65" s="98" t="s">
        <v>49</v>
      </c>
    </row>
    <row r="66" spans="1:7" ht="15.95">
      <c r="A66" s="97">
        <v>7470</v>
      </c>
      <c r="B66" s="224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4" t="s">
        <v>59</v>
      </c>
      <c r="C67" s="98" t="s">
        <v>59</v>
      </c>
    </row>
    <row r="68" spans="1:7" ht="15.95">
      <c r="A68" s="97">
        <v>7722</v>
      </c>
      <c r="B68" s="224" t="s">
        <v>55</v>
      </c>
      <c r="C68" s="98" t="s">
        <v>55</v>
      </c>
    </row>
    <row r="69" spans="1:7" ht="15.95">
      <c r="A69" s="97">
        <v>7941</v>
      </c>
      <c r="B69" s="224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4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4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4" t="s">
        <v>45</v>
      </c>
      <c r="C72" s="98" t="s">
        <v>45</v>
      </c>
    </row>
    <row r="73" spans="1:7" ht="15.95">
      <c r="A73" s="97">
        <v>9411</v>
      </c>
      <c r="B73" s="224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4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4" t="s">
        <v>63</v>
      </c>
      <c r="C75" s="98" t="s">
        <v>63</v>
      </c>
    </row>
    <row r="76" spans="1:7" ht="15.95">
      <c r="A76" s="97">
        <v>9582</v>
      </c>
      <c r="B76" s="224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4" t="s">
        <v>55</v>
      </c>
      <c r="C77" s="98" t="s">
        <v>55</v>
      </c>
    </row>
    <row r="78" spans="1:7" ht="15.95">
      <c r="A78" s="97">
        <v>9889</v>
      </c>
      <c r="B78" s="224" t="s">
        <v>76</v>
      </c>
      <c r="C78" s="98" t="s">
        <v>76</v>
      </c>
    </row>
    <row r="79" spans="1:7" ht="15.95">
      <c r="A79" s="97">
        <v>10075</v>
      </c>
      <c r="B79" s="224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4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4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4" t="s">
        <v>61</v>
      </c>
      <c r="C82" s="98" t="s">
        <v>61</v>
      </c>
    </row>
    <row r="83" spans="1:7" ht="15.95">
      <c r="A83" s="97">
        <v>10126</v>
      </c>
      <c r="B83" s="224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4" t="s">
        <v>55</v>
      </c>
      <c r="C84" s="98" t="s">
        <v>55</v>
      </c>
    </row>
    <row r="85" spans="1:7" ht="15.95">
      <c r="A85" s="97">
        <v>10751</v>
      </c>
      <c r="B85" s="224" t="s">
        <v>55</v>
      </c>
      <c r="C85" s="98" t="s">
        <v>55</v>
      </c>
    </row>
    <row r="86" spans="1:7" ht="15.95">
      <c r="A86" s="97">
        <v>11139</v>
      </c>
      <c r="B86" s="224" t="s">
        <v>55</v>
      </c>
      <c r="C86" s="98" t="s">
        <v>55</v>
      </c>
    </row>
    <row r="87" spans="1:7" ht="15.95">
      <c r="A87" s="97">
        <v>11155</v>
      </c>
      <c r="B87" s="224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4" t="s">
        <v>61</v>
      </c>
      <c r="C88" s="98" t="s">
        <v>61</v>
      </c>
    </row>
    <row r="89" spans="1:7" ht="15.95">
      <c r="A89" s="97">
        <v>11818</v>
      </c>
      <c r="B89" s="224" t="s">
        <v>67</v>
      </c>
      <c r="C89" s="98" t="s">
        <v>67</v>
      </c>
    </row>
    <row r="90" spans="1:7" ht="15.95">
      <c r="A90" s="97">
        <v>12006</v>
      </c>
      <c r="B90" s="224" t="s">
        <v>49</v>
      </c>
      <c r="C90" s="98" t="s">
        <v>49</v>
      </c>
    </row>
    <row r="91" spans="1:7" ht="15.95">
      <c r="A91" s="97">
        <v>12332</v>
      </c>
      <c r="B91" s="224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4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4" t="s">
        <v>63</v>
      </c>
      <c r="C93" s="98" t="s">
        <v>63</v>
      </c>
    </row>
    <row r="94" spans="1:7" ht="15.95">
      <c r="A94" s="97">
        <v>13168</v>
      </c>
      <c r="B94" s="224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4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4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4" t="s">
        <v>72</v>
      </c>
      <c r="C97" s="98" t="s">
        <v>72</v>
      </c>
    </row>
    <row r="98" spans="1:4" ht="15.95">
      <c r="A98" s="97">
        <v>16551</v>
      </c>
      <c r="B98" s="224" t="s">
        <v>59</v>
      </c>
      <c r="C98" s="98" t="s">
        <v>59</v>
      </c>
    </row>
    <row r="99" spans="1:4" ht="15.95">
      <c r="A99" s="97">
        <v>16634</v>
      </c>
      <c r="B99" s="224" t="s">
        <v>70</v>
      </c>
      <c r="C99" s="98" t="s">
        <v>70</v>
      </c>
    </row>
    <row r="100" spans="1:4" ht="15.95">
      <c r="A100" s="97">
        <v>16644</v>
      </c>
      <c r="B100" s="224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4" t="s">
        <v>48</v>
      </c>
      <c r="C101" s="98" t="s">
        <v>48</v>
      </c>
    </row>
    <row r="102" spans="1:4" ht="15.95">
      <c r="A102" s="97">
        <v>17782</v>
      </c>
      <c r="B102" s="224" t="s">
        <v>55</v>
      </c>
      <c r="C102" s="98" t="s">
        <v>55</v>
      </c>
    </row>
    <row r="103" spans="1:4" ht="15.95">
      <c r="A103" s="97">
        <v>17838</v>
      </c>
      <c r="B103" s="224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4" t="s">
        <v>48</v>
      </c>
      <c r="C104" s="98" t="s">
        <v>48</v>
      </c>
    </row>
    <row r="105" spans="1:4" ht="15.95">
      <c r="A105" s="97">
        <v>18090</v>
      </c>
      <c r="B105" s="224" t="s">
        <v>55</v>
      </c>
      <c r="C105" s="98" t="s">
        <v>55</v>
      </c>
    </row>
    <row r="106" spans="1:4" ht="15.95">
      <c r="A106" s="97">
        <v>20053</v>
      </c>
      <c r="B106" s="224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4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4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4" t="s">
        <v>63</v>
      </c>
      <c r="C109" s="98" t="s">
        <v>63</v>
      </c>
    </row>
    <row r="110" spans="1:4" ht="15.95">
      <c r="A110" s="97">
        <v>22271</v>
      </c>
      <c r="B110" s="224" t="s">
        <v>76</v>
      </c>
      <c r="C110" s="98" t="s">
        <v>76</v>
      </c>
    </row>
    <row r="111" spans="1:4" ht="15.95">
      <c r="A111" s="97">
        <v>22626</v>
      </c>
      <c r="B111" s="224" t="s">
        <v>70</v>
      </c>
      <c r="C111" s="98" t="s">
        <v>70</v>
      </c>
    </row>
    <row r="112" spans="1:4" ht="15.95">
      <c r="A112" s="97">
        <v>24446</v>
      </c>
      <c r="B112" s="224" t="s">
        <v>63</v>
      </c>
      <c r="C112" s="98" t="s">
        <v>63</v>
      </c>
    </row>
    <row r="113" spans="1:5" ht="15.95">
      <c r="A113" s="97">
        <v>25853</v>
      </c>
      <c r="B113" s="224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4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4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4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Matrícula_AGROPECUARIA_MENCIÓN_PECUARIA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5" t="s">
        <v>231</v>
      </c>
      <c r="U2" s="225" t="s">
        <v>232</v>
      </c>
      <c r="V2" s="81" t="s">
        <v>233</v>
      </c>
      <c r="W2" s="225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5" t="s">
        <v>251</v>
      </c>
      <c r="AO2" s="225" t="s">
        <v>252</v>
      </c>
      <c r="AP2" s="225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5" t="s">
        <v>259</v>
      </c>
      <c r="AW2" s="225" t="s">
        <v>260</v>
      </c>
      <c r="AX2" s="225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59" customWidth="1"/>
    <col min="28" max="28" width="21.125" style="100" bestFit="1" customWidth="1"/>
    <col min="29" max="29" width="24.375" style="100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8" t="str">
        <f>IFERROR(VLOOKUP(B3,Matricula!A:B,2,0), "INGRESE RBD CORRECTO")</f>
        <v>INGRESE RBD CORRECTO</v>
      </c>
      <c r="C2" s="238"/>
      <c r="D2" s="238"/>
      <c r="E2" s="238"/>
      <c r="F2" s="238"/>
      <c r="G2" s="238"/>
      <c r="H2" s="238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AGRO M PECUARIA'!B3</f>
        <v>0</v>
      </c>
      <c r="C3" s="241" t="s">
        <v>27</v>
      </c>
      <c r="D3" s="241"/>
      <c r="E3" s="203" t="str">
        <f>'Especialidad AGRO M PECUARIA'!E3</f>
        <v>INGRESE RBD CORRECTO</v>
      </c>
      <c r="F3" s="241" t="s">
        <v>28</v>
      </c>
      <c r="G3" s="241"/>
      <c r="H3" s="204">
        <f>'Especialidad AGRO M PECUARIA'!I3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AGROPECUARIA_MENCIÓN_PECUARIA</v>
      </c>
      <c r="B5" s="154"/>
      <c r="C5" s="154"/>
      <c r="D5" s="154"/>
      <c r="E5" s="154"/>
      <c r="F5" s="154"/>
      <c r="G5" s="154"/>
      <c r="H5" s="154" t="str" cm="1">
        <f t="array" ref="H5:I5">'Especialidad AGRO M PECUARIA'!I8:J8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6"/>
      <c r="Q8" s="113"/>
      <c r="AK8" s="181"/>
      <c r="AN8" s="217"/>
    </row>
    <row r="9" spans="1:40" ht="18">
      <c r="L9" s="247" t="s">
        <v>1253</v>
      </c>
      <c r="M9" s="247"/>
      <c r="N9"/>
      <c r="O9"/>
      <c r="X9" s="100"/>
      <c r="AJ9" s="181"/>
      <c r="AK9" s="181"/>
    </row>
    <row r="10" spans="1:40" ht="51">
      <c r="A10" s="205" t="str" cm="1">
        <f t="array" aca="1" ref="A10:J871" ca="1">'Especialidad AGRO M PECUARIA'!A10:J871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101" t="str">
        <f ca="1"/>
        <v>MÁQUINAS Y EQUIPOS</v>
      </c>
      <c r="B11" s="101" t="str">
        <f ca="1"/>
        <v>Cámara de germinación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1"/>
      <c r="M11" s="201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>Cámara de germinación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5">
        <f ca="1">IFERROR(H11,"")</f>
        <v>0</v>
      </c>
      <c r="Z11" s="101">
        <f ca="1">IFERROR(Y11/X11,0)</f>
        <v>0</v>
      </c>
      <c r="AA11" s="159">
        <f t="shared" ref="AA11:AA18" ca="1" si="1">IFERROR(X11*1.5,"")</f>
        <v>1.5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101" t="str">
        <f ca="1"/>
        <v>MÁQUINAS Y EQUIPOS</v>
      </c>
      <c r="B12" s="101" t="str">
        <f ca="1"/>
        <v>Equipo de fertirriego</v>
      </c>
      <c r="C12" s="101" t="str">
        <f ca="1"/>
        <v>E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1"/>
      <c r="M12" s="201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Equipo de fertirriego</v>
      </c>
      <c r="W12" s="91" t="str">
        <f t="shared" ca="1" si="0"/>
        <v>E</v>
      </c>
      <c r="X12" s="91" cm="1">
        <f t="array" aca="1" ref="X12" ca="1">IFERROR(_xlfn.IFS(W12="E",1,W12="G/2",$I$3/2,W12="G/5",$I$3/5,W12="G/10",$I$3/10,W12="i",$I$3),"")</f>
        <v>1</v>
      </c>
      <c r="Y12" s="185">
        <f t="shared" ref="Y12:Y75" ca="1" si="3">IFERROR(H12,"")</f>
        <v>0</v>
      </c>
      <c r="Z12" s="101">
        <f t="shared" ref="Z12:Z75" ca="1" si="4">IFERROR(Y12/X12,0)</f>
        <v>0</v>
      </c>
      <c r="AA12" s="159">
        <f t="shared" ca="1" si="1"/>
        <v>1.5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101" t="str">
        <f ca="1"/>
        <v>MÁQUINAS Y EQUIPOS</v>
      </c>
      <c r="B13" s="101" t="str">
        <f ca="1"/>
        <v>Equipo programador de riego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1"/>
      <c r="M13" s="201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>Equipo programador de riego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5">
        <f t="shared" ca="1" si="3"/>
        <v>0</v>
      </c>
      <c r="Z13" s="101">
        <f t="shared" ca="1" si="4"/>
        <v>0</v>
      </c>
      <c r="AA13" s="159">
        <f t="shared" ca="1" si="1"/>
        <v>1.5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101" t="str">
        <f ca="1"/>
        <v>MÁQUINAS Y EQUIPOS</v>
      </c>
      <c r="B14" s="101" t="str">
        <f ca="1"/>
        <v xml:space="preserve">Mezcladora de alimentos </v>
      </c>
      <c r="C14" s="101" t="str">
        <f ca="1"/>
        <v>E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1"/>
      <c r="M14" s="201"/>
      <c r="S14" s="92" t="str">
        <f t="shared" ca="1" si="2"/>
        <v>MÁQUINAS Y EQUIPOS</v>
      </c>
      <c r="U14" s="92" t="str">
        <f t="shared" ca="1" si="0"/>
        <v>MÁQUINAS Y EQUIPOS</v>
      </c>
      <c r="V14" s="91" t="str">
        <f t="shared" ca="1" si="0"/>
        <v xml:space="preserve">Mezcladora de alimentos </v>
      </c>
      <c r="W14" s="91" t="str">
        <f t="shared" ca="1" si="0"/>
        <v>E</v>
      </c>
      <c r="X14" s="91" cm="1">
        <f t="array" aca="1" ref="X14" ca="1">IFERROR(_xlfn.IFS(W14="E",1,W14="G/2",$I$3/2,W14="G/5",$I$3/5,W14="G/10",$I$3/10,W14="i",$I$3),"")</f>
        <v>1</v>
      </c>
      <c r="Y14" s="185">
        <f t="shared" ca="1" si="3"/>
        <v>0</v>
      </c>
      <c r="Z14" s="101">
        <f t="shared" ca="1" si="4"/>
        <v>0</v>
      </c>
      <c r="AA14" s="159">
        <f t="shared" ca="1" si="1"/>
        <v>1.5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8" t="s">
        <v>1270</v>
      </c>
      <c r="AG14" s="249"/>
      <c r="AH14" s="249"/>
      <c r="AI14" s="249"/>
      <c r="AJ14" s="249"/>
      <c r="AK14" s="192"/>
    </row>
    <row r="15" spans="1:40" ht="51">
      <c r="A15" s="101" t="str">
        <f ca="1"/>
        <v>MÁQUINAS Y EQUIPOS</v>
      </c>
      <c r="B15" s="101" t="str">
        <f ca="1"/>
        <v>Motocultivador o tractor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1"/>
      <c r="M15" s="201"/>
      <c r="S15" s="92" t="str">
        <f t="shared" ca="1" si="2"/>
        <v>MÁQUINAS Y EQUIPOS</v>
      </c>
      <c r="U15" s="92" t="str">
        <f t="shared" ca="1" si="0"/>
        <v>MÁQUINAS Y EQUIPOS</v>
      </c>
      <c r="V15" s="91" t="str">
        <f t="shared" ca="1" si="0"/>
        <v>Motocultivador o tractor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5">
        <f t="shared" ca="1" si="3"/>
        <v>0</v>
      </c>
      <c r="Z15" s="101">
        <f t="shared" ca="1" si="4"/>
        <v>0</v>
      </c>
      <c r="AA15" s="159">
        <f t="shared" ca="1" si="1"/>
        <v>1.5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101" t="str">
        <f ca="1"/>
        <v>MÁQUINAS Y EQUIPOS</v>
      </c>
      <c r="B16" s="101" t="str">
        <f ca="1"/>
        <v>Sistema de control del ambiente</v>
      </c>
      <c r="C16" s="101" t="str">
        <f ca="1"/>
        <v>E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1"/>
      <c r="M16" s="201"/>
      <c r="S16" s="92" t="str">
        <f t="shared" ca="1" si="2"/>
        <v>MÁQUINAS Y EQUIPOS</v>
      </c>
      <c r="U16" s="92" t="str">
        <f t="shared" ca="1" si="0"/>
        <v>MÁQUINAS Y EQUIPOS</v>
      </c>
      <c r="V16" s="91" t="str">
        <f t="shared" ca="1" si="0"/>
        <v>Sistema de control del ambiente</v>
      </c>
      <c r="W16" s="91" t="str">
        <f t="shared" ca="1" si="0"/>
        <v>E</v>
      </c>
      <c r="X16" s="91" cm="1">
        <f t="array" aca="1" ref="X16" ca="1">IFERROR(_xlfn.IFS(W16="E",1,W16="G/2",$I$3/2,W16="G/5",$I$3/5,W16="G/10",$I$3/10,W16="i",$I$3),"")</f>
        <v>1</v>
      </c>
      <c r="Y16" s="185">
        <f t="shared" ca="1" si="3"/>
        <v>0</v>
      </c>
      <c r="Z16" s="101">
        <f t="shared" ca="1" si="4"/>
        <v>0</v>
      </c>
      <c r="AA16" s="159">
        <f t="shared" ca="1" si="1"/>
        <v>1.5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101" t="str">
        <f ca="1"/>
        <v>MÁQUINAS Y EQUIPOS</v>
      </c>
      <c r="B17" s="101" t="str">
        <f ca="1"/>
        <v xml:space="preserve">Sistema de riego tecnificado por gravedad y presurizado </v>
      </c>
      <c r="C17" s="101" t="str">
        <f ca="1"/>
        <v>E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1"/>
      <c r="M17" s="201"/>
      <c r="S17" s="92" t="str">
        <f t="shared" ca="1" si="2"/>
        <v>MÁQUINAS Y EQUIPOS</v>
      </c>
      <c r="U17" s="92" t="str">
        <f t="shared" ca="1" si="0"/>
        <v>MÁQUINAS Y EQUIPOS</v>
      </c>
      <c r="V17" s="91" t="str">
        <f t="shared" ca="1" si="0"/>
        <v xml:space="preserve">Sistema de riego tecnificado por gravedad y presurizado </v>
      </c>
      <c r="W17" s="91" t="str">
        <f t="shared" ca="1" si="0"/>
        <v>E</v>
      </c>
      <c r="X17" s="91" cm="1">
        <f t="array" aca="1" ref="X17" ca="1">IFERROR(_xlfn.IFS(W17="E",1,W17="G/2",$I$3/2,W17="G/5",$I$3/5,W17="G/10",$I$3/10,W17="i",$I$3),"")</f>
        <v>1</v>
      </c>
      <c r="Y17" s="185">
        <f t="shared" ca="1" si="3"/>
        <v>0</v>
      </c>
      <c r="Z17" s="101">
        <f t="shared" ca="1" si="4"/>
        <v>0</v>
      </c>
      <c r="AA17" s="159">
        <f t="shared" ca="1" si="1"/>
        <v>1.5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101" t="str">
        <f ca="1"/>
        <v>MÁQUINAS Y EQUIPOS</v>
      </c>
      <c r="B18" s="101" t="str">
        <f ca="1"/>
        <v xml:space="preserve">Sistema eléctrico para calefacción de cama caliente </v>
      </c>
      <c r="C18" s="101" t="str">
        <f ca="1"/>
        <v>E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1"/>
      <c r="M18" s="201"/>
      <c r="S18" s="92" t="str">
        <f t="shared" ca="1" si="2"/>
        <v>MÁQUINAS Y EQUIPOS</v>
      </c>
      <c r="U18" s="92" t="str">
        <f t="shared" ca="1" si="0"/>
        <v>MÁQUINAS Y EQUIPOS</v>
      </c>
      <c r="V18" s="91" t="str">
        <f t="shared" ca="1" si="0"/>
        <v xml:space="preserve">Sistema eléctrico para calefacción de cama caliente </v>
      </c>
      <c r="W18" s="91" t="str">
        <f t="shared" ca="1" si="0"/>
        <v>E</v>
      </c>
      <c r="X18" s="91" cm="1">
        <f t="array" aca="1" ref="X18" ca="1">IFERROR(_xlfn.IFS(W18="E",1,W18="G/2",$I$3/2,W18="G/5",$I$3/5,W18="G/10",$I$3/10,W18="i",$I$3),"")</f>
        <v>1</v>
      </c>
      <c r="Y18" s="185">
        <f t="shared" ca="1" si="3"/>
        <v>0</v>
      </c>
      <c r="Z18" s="101">
        <f t="shared" ca="1" si="4"/>
        <v>0</v>
      </c>
      <c r="AA18" s="159">
        <f t="shared" ca="1" si="1"/>
        <v>1.5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101" t="str">
        <f ca="1"/>
        <v>MÁQUINAS Y EQUIPOS</v>
      </c>
      <c r="B19" s="101" t="str">
        <f ca="1"/>
        <v>Cerco eléctrico</v>
      </c>
      <c r="C19" s="101" t="str">
        <f ca="1"/>
        <v>E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1"/>
      <c r="M19" s="201"/>
      <c r="S19" s="92" t="str">
        <f t="shared" ca="1" si="2"/>
        <v>MÁQUINAS Y EQUIPOS</v>
      </c>
      <c r="U19" s="92" t="str">
        <f t="shared" ca="1" si="0"/>
        <v>MÁQUINAS Y EQUIPOS</v>
      </c>
      <c r="V19" s="91" t="str">
        <f t="shared" ca="1" si="0"/>
        <v>Cerco eléctrico</v>
      </c>
      <c r="W19" s="91" t="str">
        <f t="shared" ca="1" si="0"/>
        <v>E</v>
      </c>
      <c r="X19" s="91" cm="1">
        <f t="array" aca="1" ref="X19" ca="1">IFERROR(_xlfn.IFS(W19="E",1,W19="G/2",$I$3/2,W19="G/5",$I$3/5,W19="G/10",$I$3/10,W19="i",$I$3),"")</f>
        <v>1</v>
      </c>
      <c r="Y19" s="185">
        <f t="shared" ca="1" si="3"/>
        <v>0</v>
      </c>
      <c r="Z19" s="101">
        <f t="shared" ca="1" si="4"/>
        <v>0</v>
      </c>
      <c r="AA19" s="159">
        <f ca="1">IFERROR(X19*1.5,"")</f>
        <v>1.5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101" t="str">
        <f ca="1"/>
        <v>MÁQUINAS Y EQUIPOS</v>
      </c>
      <c r="B20" s="101" t="str">
        <f ca="1"/>
        <v xml:space="preserve">Equipo de frío 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1"/>
      <c r="M20" s="201"/>
      <c r="S20" s="92" t="str">
        <f t="shared" ca="1" si="2"/>
        <v>MÁQUINAS Y EQUIPOS</v>
      </c>
      <c r="U20" s="92" t="str">
        <f t="shared" ca="1" si="0"/>
        <v>MÁQUINAS Y EQUIPOS</v>
      </c>
      <c r="V20" s="91" t="str">
        <f t="shared" ca="1" si="0"/>
        <v xml:space="preserve">Equipo de frío 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5">
        <f t="shared" ca="1" si="3"/>
        <v>0</v>
      </c>
      <c r="Z20" s="101">
        <f t="shared" ca="1" si="4"/>
        <v>0</v>
      </c>
      <c r="AA20" s="159">
        <f t="shared" ref="AA20:AA84" ca="1" si="5">IFERROR(X20*1.5,"")</f>
        <v>1.5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101" t="str">
        <f ca="1"/>
        <v>MÁQUINAS Y EQUIPOS</v>
      </c>
      <c r="B21" s="101" t="str">
        <f ca="1"/>
        <v>Equipo de ordeña</v>
      </c>
      <c r="C21" s="101" t="str">
        <f ca="1"/>
        <v>E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1"/>
      <c r="M21" s="201"/>
      <c r="S21" s="92" t="str">
        <f t="shared" ca="1" si="2"/>
        <v>MÁQUINAS Y EQUIPOS</v>
      </c>
      <c r="U21" s="92" t="str">
        <f t="shared" ca="1" si="0"/>
        <v>MÁQUINAS Y EQUIPOS</v>
      </c>
      <c r="V21" s="91" t="str">
        <f t="shared" ca="1" si="0"/>
        <v>Equipo de ordeña</v>
      </c>
      <c r="W21" s="91" t="str">
        <f t="shared" ca="1" si="0"/>
        <v>E</v>
      </c>
      <c r="X21" s="91" cm="1">
        <f t="array" aca="1" ref="X21" ca="1">IFERROR(_xlfn.IFS(W21="E",1,W21="G/2",$I$3/2,W21="G/5",$I$3/5,W21="G/10",$I$3/10,W21="i",$I$3),"")</f>
        <v>1</v>
      </c>
      <c r="Y21" s="185">
        <f t="shared" ca="1" si="3"/>
        <v>0</v>
      </c>
      <c r="Z21" s="101">
        <f t="shared" ca="1" si="4"/>
        <v>0</v>
      </c>
      <c r="AA21" s="159">
        <f t="shared" ca="1" si="5"/>
        <v>1.5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101" t="str">
        <f ca="1"/>
        <v>MÁQUINAS Y EQUIPOS</v>
      </c>
      <c r="B22" s="101" t="str">
        <f ca="1"/>
        <v>Henificadora</v>
      </c>
      <c r="C22" s="101" t="str">
        <f ca="1"/>
        <v>E</v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1"/>
      <c r="M22" s="201"/>
      <c r="S22" s="92" t="str">
        <f t="shared" ca="1" si="2"/>
        <v>MÁQUINAS Y EQUIPOS</v>
      </c>
      <c r="U22" s="92" t="str">
        <f t="shared" ca="1" si="0"/>
        <v>MÁQUINAS Y EQUIPOS</v>
      </c>
      <c r="V22" s="91" t="str">
        <f t="shared" ca="1" si="0"/>
        <v>Henificadora</v>
      </c>
      <c r="W22" s="91" t="str">
        <f t="shared" ca="1" si="0"/>
        <v>E</v>
      </c>
      <c r="X22" s="91" cm="1">
        <f t="array" aca="1" ref="X22" ca="1">IFERROR(_xlfn.IFS(W22="E",1,W22="G/2",$I$3/2,W22="G/5",$I$3/5,W22="G/10",$I$3/10,W22="i",$I$3),"")</f>
        <v>1</v>
      </c>
      <c r="Y22" s="185">
        <f t="shared" ca="1" si="3"/>
        <v>0</v>
      </c>
      <c r="Z22" s="101">
        <f t="shared" ca="1" si="4"/>
        <v>0</v>
      </c>
      <c r="AA22" s="159">
        <f t="shared" ca="1" si="5"/>
        <v>1.5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101" t="str">
        <f ca="1"/>
        <v>MÁQUINAS Y EQUIPOS</v>
      </c>
      <c r="B23" s="101" t="str">
        <f ca="1"/>
        <v>Horno secador</v>
      </c>
      <c r="C23" s="101" t="str">
        <f ca="1"/>
        <v>E</v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1"/>
      <c r="M23" s="201"/>
      <c r="S23" s="92" t="str">
        <f t="shared" ca="1" si="2"/>
        <v>MÁQUINAS Y EQUIPOS</v>
      </c>
      <c r="U23" s="92" t="str">
        <f t="shared" ca="1" si="0"/>
        <v>MÁQUINAS Y EQUIPOS</v>
      </c>
      <c r="V23" s="91" t="str">
        <f t="shared" ca="1" si="0"/>
        <v>Horno secador</v>
      </c>
      <c r="W23" s="91" t="str">
        <f t="shared" ca="1" si="0"/>
        <v>E</v>
      </c>
      <c r="X23" s="91" cm="1">
        <f t="array" aca="1" ref="X23" ca="1">IFERROR(_xlfn.IFS(W23="E",1,W23="G/2",$I$3/2,W23="G/5",$I$3/5,W23="G/10",$I$3/10,W23="i",$I$3),"")</f>
        <v>1</v>
      </c>
      <c r="Y23" s="185">
        <f t="shared" ca="1" si="3"/>
        <v>0</v>
      </c>
      <c r="Z23" s="101">
        <f t="shared" ca="1" si="4"/>
        <v>0</v>
      </c>
      <c r="AA23" s="159">
        <f t="shared" ca="1" si="5"/>
        <v>1.5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101" t="str">
        <f ca="1"/>
        <v>MÁQUINAS Y EQUIPOS</v>
      </c>
      <c r="B24" s="101" t="str">
        <f ca="1"/>
        <v>Lector aretes electrónicos</v>
      </c>
      <c r="C24" s="101" t="str">
        <f ca="1"/>
        <v>E</v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1"/>
      <c r="M24" s="201"/>
      <c r="S24" s="92" t="str">
        <f t="shared" ca="1" si="2"/>
        <v>MÁQUINAS Y EQUIPOS</v>
      </c>
      <c r="U24" s="92" t="str">
        <f t="shared" ca="1" si="0"/>
        <v>MÁQUINAS Y EQUIPOS</v>
      </c>
      <c r="V24" s="91" t="str">
        <f t="shared" ca="1" si="0"/>
        <v>Lector aretes electrónicos</v>
      </c>
      <c r="W24" s="91" t="str">
        <f t="shared" ca="1" si="0"/>
        <v>E</v>
      </c>
      <c r="X24" s="91" cm="1">
        <f t="array" aca="1" ref="X24" ca="1">IFERROR(_xlfn.IFS(W24="E",1,W24="G/2",$I$3/2,W24="G/5",$I$3/5,W24="G/10",$I$3/10,W24="i",$I$3),"")</f>
        <v>1</v>
      </c>
      <c r="Y24" s="185">
        <f t="shared" ca="1" si="3"/>
        <v>0</v>
      </c>
      <c r="Z24" s="101">
        <f t="shared" ca="1" si="4"/>
        <v>0</v>
      </c>
      <c r="AA24" s="159">
        <f t="shared" ca="1" si="5"/>
        <v>1.5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101" t="str">
        <f ca="1"/>
        <v>INSTRUMENTOS</v>
      </c>
      <c r="B25" s="101" t="str">
        <f ca="1"/>
        <v>Balanza de alimentos</v>
      </c>
      <c r="C25" s="101" t="str">
        <f ca="1"/>
        <v>E</v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1"/>
      <c r="M25" s="201"/>
      <c r="S25" s="92" t="str">
        <f t="shared" ca="1" si="2"/>
        <v>INSTRUMENTOS</v>
      </c>
      <c r="U25" s="92" t="str">
        <f t="shared" ca="1" si="0"/>
        <v>INSTRUMENTOS</v>
      </c>
      <c r="V25" s="91" t="str">
        <f t="shared" ca="1" si="0"/>
        <v>Balanza de alimentos</v>
      </c>
      <c r="W25" s="91" t="str">
        <f t="shared" ca="1" si="0"/>
        <v>E</v>
      </c>
      <c r="X25" s="91" cm="1">
        <f t="array" aca="1" ref="X25" ca="1">IFERROR(_xlfn.IFS(W25="E",1,W25="G/2",$I$3/2,W25="G/5",$I$3/5,W25="G/10",$I$3/10,W25="i",$I$3),"")</f>
        <v>1</v>
      </c>
      <c r="Y25" s="185">
        <f t="shared" ca="1" si="3"/>
        <v>0</v>
      </c>
      <c r="Z25" s="101">
        <f t="shared" ca="1" si="4"/>
        <v>0</v>
      </c>
      <c r="AA25" s="159">
        <f t="shared" ca="1" si="5"/>
        <v>1.5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101" t="str">
        <f ca="1"/>
        <v>INSTRUMENTOS</v>
      </c>
      <c r="B26" s="101" t="str">
        <f ca="1"/>
        <v xml:space="preserve">Balanza digital de laboratorio </v>
      </c>
      <c r="C26" s="101" t="str">
        <f ca="1"/>
        <v>G/5</v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1"/>
      <c r="M26" s="201"/>
      <c r="S26" s="92" t="str">
        <f t="shared" ca="1" si="2"/>
        <v>INSTRUMENTOS</v>
      </c>
      <c r="U26" s="92" t="str">
        <f t="shared" ca="1" si="0"/>
        <v>INSTRUMENTOS</v>
      </c>
      <c r="V26" s="91" t="str">
        <f t="shared" ca="1" si="0"/>
        <v xml:space="preserve">Balanza digital de laboratorio </v>
      </c>
      <c r="W26" s="91" t="str">
        <f t="shared" ca="1" si="0"/>
        <v>G/5</v>
      </c>
      <c r="X26" s="91" cm="1">
        <f t="array" aca="1" ref="X26" ca="1">IFERROR(_xlfn.IFS(W26="E",1,W26="G/2",$I$3/2,W26="G/5",$I$3/5,W26="G/10",$I$3/10,W26="i",$I$3),"")</f>
        <v>0</v>
      </c>
      <c r="Y26" s="185">
        <f t="shared" ca="1" si="3"/>
        <v>0</v>
      </c>
      <c r="Z26" s="101">
        <f t="shared" ca="1" si="4"/>
        <v>0</v>
      </c>
      <c r="AA26" s="159">
        <f t="shared" ca="1" si="5"/>
        <v>0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101" t="str">
        <f ca="1"/>
        <v>INSTRUMENTOS</v>
      </c>
      <c r="B27" s="101" t="str">
        <f ca="1"/>
        <v>Balanza pesaje animal</v>
      </c>
      <c r="C27" s="101" t="str">
        <f ca="1"/>
        <v>E</v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1"/>
      <c r="M27" s="201"/>
      <c r="S27" s="92" t="str">
        <f t="shared" ca="1" si="2"/>
        <v>INSTRUMENTOS</v>
      </c>
      <c r="U27" s="92" t="str">
        <f t="shared" ca="1" si="0"/>
        <v>INSTRUMENTOS</v>
      </c>
      <c r="V27" s="91" t="str">
        <f t="shared" ca="1" si="0"/>
        <v>Balanza pesaje animal</v>
      </c>
      <c r="W27" s="91" t="str">
        <f t="shared" ca="1" si="0"/>
        <v>E</v>
      </c>
      <c r="X27" s="91" cm="1">
        <f t="array" aca="1" ref="X27" ca="1">IFERROR(_xlfn.IFS(W27="E",1,W27="G/2",$I$3/2,W27="G/5",$I$3/5,W27="G/10",$I$3/10,W27="i",$I$3),"")</f>
        <v>1</v>
      </c>
      <c r="Y27" s="185">
        <f t="shared" ca="1" si="3"/>
        <v>0</v>
      </c>
      <c r="Z27" s="101">
        <f t="shared" ca="1" si="4"/>
        <v>0</v>
      </c>
      <c r="AA27" s="159">
        <f t="shared" ca="1" si="5"/>
        <v>1.5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>INSTRUMENTOS</v>
      </c>
      <c r="B28" s="101" t="str">
        <f ca="1"/>
        <v>Bandeja de evaporación</v>
      </c>
      <c r="C28" s="101" t="str">
        <f ca="1"/>
        <v>E</v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1"/>
      <c r="M28" s="201"/>
      <c r="S28" s="92" t="str">
        <f t="shared" ca="1" si="2"/>
        <v>INSTRUMENTOS</v>
      </c>
      <c r="U28" s="92" t="str">
        <f t="shared" ca="1" si="0"/>
        <v>INSTRUMENTOS</v>
      </c>
      <c r="V28" s="91" t="str">
        <f t="shared" ca="1" si="0"/>
        <v>Bandeja de evaporación</v>
      </c>
      <c r="W28" s="91" t="str">
        <f t="shared" ca="1" si="0"/>
        <v>E</v>
      </c>
      <c r="X28" s="91" cm="1">
        <f t="array" aca="1" ref="X28" ca="1">IFERROR(_xlfn.IFS(W28="E",1,W28="G/2",$I$3/2,W28="G/5",$I$3/5,W28="G/10",$I$3/10,W28="i",$I$3),"")</f>
        <v>1</v>
      </c>
      <c r="Y28" s="185">
        <f t="shared" ca="1" si="3"/>
        <v>0</v>
      </c>
      <c r="Z28" s="101">
        <f t="shared" ca="1" si="4"/>
        <v>0</v>
      </c>
      <c r="AA28" s="159">
        <f t="shared" ca="1" si="5"/>
        <v>1.5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>INSTRUMENTOS</v>
      </c>
      <c r="B29" s="101" t="str">
        <f ca="1"/>
        <v>Bloque de yeso con sensores eléctricos</v>
      </c>
      <c r="C29" s="101" t="str">
        <f ca="1"/>
        <v>G/5</v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1"/>
      <c r="M29" s="201"/>
      <c r="S29" s="92" t="str">
        <f t="shared" ca="1" si="2"/>
        <v>INSTRUMENTOS</v>
      </c>
      <c r="U29" s="92" t="str">
        <f t="shared" ca="1" si="0"/>
        <v>INSTRUMENTOS</v>
      </c>
      <c r="V29" s="91" t="str">
        <f t="shared" ca="1" si="0"/>
        <v>Bloque de yeso con sensores eléctricos</v>
      </c>
      <c r="W29" s="91" t="str">
        <f t="shared" ca="1" si="0"/>
        <v>G/5</v>
      </c>
      <c r="X29" s="91" cm="1">
        <f t="array" aca="1" ref="X29" ca="1">IFERROR(_xlfn.IFS(W29="E",1,W29="G/2",$I$3/2,W29="G/5",$I$3/5,W29="G/10",$I$3/10,W29="i",$I$3),"")</f>
        <v>0</v>
      </c>
      <c r="Y29" s="185">
        <f t="shared" ca="1" si="3"/>
        <v>0</v>
      </c>
      <c r="Z29" s="101">
        <f t="shared" ca="1" si="4"/>
        <v>0</v>
      </c>
      <c r="AA29" s="159">
        <f t="shared" ca="1" si="5"/>
        <v>0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>INSTRUMENTOS</v>
      </c>
      <c r="B30" s="101" t="str">
        <f ca="1"/>
        <v>Caudalímetro</v>
      </c>
      <c r="C30" s="101" t="str">
        <f ca="1"/>
        <v>E</v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1"/>
      <c r="M30" s="201"/>
      <c r="S30" s="92" t="str">
        <f t="shared" ca="1" si="2"/>
        <v>INSTRUMENTOS</v>
      </c>
      <c r="U30" s="92" t="str">
        <f t="shared" ca="1" si="0"/>
        <v>INSTRUMENTOS</v>
      </c>
      <c r="V30" s="91" t="str">
        <f t="shared" ca="1" si="0"/>
        <v>Caudalímetro</v>
      </c>
      <c r="W30" s="91" t="str">
        <f t="shared" ca="1" si="0"/>
        <v>E</v>
      </c>
      <c r="X30" s="91" cm="1">
        <f t="array" aca="1" ref="X30" ca="1">IFERROR(_xlfn.IFS(W30="E",1,W30="G/2",$I$3/2,W30="G/5",$I$3/5,W30="G/10",$I$3/10,W30="i",$I$3),"")</f>
        <v>1</v>
      </c>
      <c r="Y30" s="185">
        <f t="shared" ca="1" si="3"/>
        <v>0</v>
      </c>
      <c r="Z30" s="101">
        <f t="shared" ca="1" si="4"/>
        <v>0</v>
      </c>
      <c r="AA30" s="159">
        <f t="shared" ca="1" si="5"/>
        <v>1.5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>INSTRUMENTOS</v>
      </c>
      <c r="B31" s="101" t="str">
        <f ca="1"/>
        <v xml:space="preserve">Conductivímetro </v>
      </c>
      <c r="C31" s="101" t="str">
        <f ca="1"/>
        <v>E</v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1"/>
      <c r="M31" s="201"/>
      <c r="S31" s="92" t="str">
        <f t="shared" ca="1" si="2"/>
        <v>INSTRUMENTOS</v>
      </c>
      <c r="U31" s="92" t="str">
        <f t="shared" ca="1" si="0"/>
        <v>INSTRUMENTOS</v>
      </c>
      <c r="V31" s="91" t="str">
        <f t="shared" ca="1" si="0"/>
        <v xml:space="preserve">Conductivímetro </v>
      </c>
      <c r="W31" s="91" t="str">
        <f t="shared" ca="1" si="0"/>
        <v>E</v>
      </c>
      <c r="X31" s="91" cm="1">
        <f t="array" aca="1" ref="X31" ca="1">IFERROR(_xlfn.IFS(W31="E",1,W31="G/2",$I$3/2,W31="G/5",$I$3/5,W31="G/10",$I$3/10,W31="i",$I$3),"")</f>
        <v>1</v>
      </c>
      <c r="Y31" s="185">
        <f t="shared" ca="1" si="3"/>
        <v>0</v>
      </c>
      <c r="Z31" s="101">
        <f t="shared" ca="1" si="4"/>
        <v>0</v>
      </c>
      <c r="AA31" s="159">
        <f t="shared" ca="1" si="5"/>
        <v>1.5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>INSTRUMENTOS</v>
      </c>
      <c r="B32" s="101" t="str">
        <f ca="1"/>
        <v>Cronómetro</v>
      </c>
      <c r="C32" s="101" t="str">
        <f ca="1"/>
        <v>G/5</v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1"/>
      <c r="M32" s="201"/>
      <c r="S32" s="92" t="str">
        <f t="shared" ca="1" si="2"/>
        <v>INSTRUMENTOS</v>
      </c>
      <c r="U32" s="92" t="str">
        <f t="shared" ca="1" si="0"/>
        <v>INSTRUMENTOS</v>
      </c>
      <c r="V32" s="91" t="str">
        <f t="shared" ca="1" si="0"/>
        <v>Cronómetro</v>
      </c>
      <c r="W32" s="91" t="str">
        <f t="shared" ca="1" si="0"/>
        <v>G/5</v>
      </c>
      <c r="X32" s="91" cm="1">
        <f t="array" aca="1" ref="X32" ca="1">IFERROR(_xlfn.IFS(W32="E",1,W32="G/2",$I$3/2,W32="G/5",$I$3/5,W32="G/10",$I$3/10,W32="i",$I$3),"")</f>
        <v>0</v>
      </c>
      <c r="Y32" s="185">
        <f t="shared" ca="1" si="3"/>
        <v>0</v>
      </c>
      <c r="Z32" s="101">
        <f t="shared" ca="1" si="4"/>
        <v>0</v>
      </c>
      <c r="AA32" s="159">
        <f t="shared" ca="1" si="5"/>
        <v>0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>INSTRUMENTOS</v>
      </c>
      <c r="B33" s="101" t="str">
        <f ca="1"/>
        <v>Densímetro</v>
      </c>
      <c r="C33" s="101" t="str">
        <f ca="1"/>
        <v>G/5</v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1"/>
      <c r="M33" s="201"/>
      <c r="S33" s="92" t="str">
        <f t="shared" ca="1" si="2"/>
        <v>INSTRUMENTOS</v>
      </c>
      <c r="U33" s="92" t="str">
        <f t="shared" ca="1" si="0"/>
        <v>INSTRUMENTOS</v>
      </c>
      <c r="V33" s="91" t="str">
        <f t="shared" ca="1" si="0"/>
        <v>Densímetro</v>
      </c>
      <c r="W33" s="91" t="str">
        <f t="shared" ca="1" si="0"/>
        <v>G/5</v>
      </c>
      <c r="X33" s="91" cm="1">
        <f t="array" aca="1" ref="X33" ca="1">IFERROR(_xlfn.IFS(W33="E",1,W33="G/2",$I$3/2,W33="G/5",$I$3/5,W33="G/10",$I$3/10,W33="i",$I$3),"")</f>
        <v>0</v>
      </c>
      <c r="Y33" s="185">
        <f t="shared" ca="1" si="3"/>
        <v>0</v>
      </c>
      <c r="Z33" s="101">
        <f t="shared" ca="1" si="4"/>
        <v>0</v>
      </c>
      <c r="AA33" s="159">
        <f t="shared" ca="1" si="5"/>
        <v>0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>INSTRUMENTOS</v>
      </c>
      <c r="B34" s="101" t="str">
        <f ca="1"/>
        <v xml:space="preserve">Estación meteorológica digital </v>
      </c>
      <c r="C34" s="101" t="str">
        <f ca="1"/>
        <v>E</v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1"/>
      <c r="M34" s="201"/>
      <c r="S34" s="92" t="str">
        <f t="shared" ca="1" si="2"/>
        <v>INSTRUMENTOS</v>
      </c>
      <c r="U34" s="92" t="str">
        <f t="shared" ca="1" si="0"/>
        <v>INSTRUMENTOS</v>
      </c>
      <c r="V34" s="91" t="str">
        <f t="shared" ca="1" si="0"/>
        <v xml:space="preserve">Estación meteorológica digital </v>
      </c>
      <c r="W34" s="91" t="str">
        <f ca="1">IFERROR(C34,"")</f>
        <v>E</v>
      </c>
      <c r="X34" s="91" cm="1">
        <f t="array" aca="1" ref="X34" ca="1">IFERROR(_xlfn.IFS(W34="E",1,W34="G/2",$I$3/2,W34="G/5",$I$3/5,W34="G/10",$I$3/10,W34="i",$I$3),"")</f>
        <v>1</v>
      </c>
      <c r="Y34" s="185">
        <f t="shared" ca="1" si="3"/>
        <v>0</v>
      </c>
      <c r="Z34" s="101">
        <f t="shared" ca="1" si="4"/>
        <v>0</v>
      </c>
      <c r="AA34" s="159">
        <f t="shared" ca="1" si="5"/>
        <v>1.5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>INSTRUMENTOS</v>
      </c>
      <c r="B35" s="101" t="str">
        <f ca="1"/>
        <v xml:space="preserve">GPS </v>
      </c>
      <c r="C35" s="101" t="str">
        <f ca="1"/>
        <v>E</v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1"/>
      <c r="M35" s="201"/>
      <c r="S35" s="92" t="str">
        <f t="shared" ca="1" si="2"/>
        <v>INSTRUMENTOS</v>
      </c>
      <c r="U35" s="92" t="str">
        <f t="shared" ca="1" si="0"/>
        <v>INSTRUMENTOS</v>
      </c>
      <c r="V35" s="91" t="str">
        <f t="shared" ca="1" si="0"/>
        <v xml:space="preserve">GPS </v>
      </c>
      <c r="W35" s="91" t="str">
        <f ca="1">IFERROR(C35,"")</f>
        <v>E</v>
      </c>
      <c r="X35" s="91" cm="1">
        <f t="array" aca="1" ref="X35" ca="1">IFERROR(_xlfn.IFS(W35="E",1,W35="G/2",$I$3/2,W35="G/5",$I$3/5,W35="G/10",$I$3/10,W35="i",$I$3),"")</f>
        <v>1</v>
      </c>
      <c r="Y35" s="185">
        <f t="shared" ca="1" si="3"/>
        <v>0</v>
      </c>
      <c r="Z35" s="101">
        <f t="shared" ca="1" si="4"/>
        <v>0</v>
      </c>
      <c r="AA35" s="159">
        <f t="shared" ca="1" si="5"/>
        <v>1.5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>INSTRUMENTOS</v>
      </c>
      <c r="B36" s="101" t="str">
        <f ca="1"/>
        <v>Higrómetro</v>
      </c>
      <c r="C36" s="101" t="str">
        <f ca="1"/>
        <v>G/10</v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1"/>
      <c r="M36" s="201"/>
      <c r="S36" s="92" t="str">
        <f t="shared" ca="1" si="2"/>
        <v>INSTRUMENTOS</v>
      </c>
      <c r="U36" s="92" t="str">
        <f t="shared" ca="1" si="0"/>
        <v>INSTRUMENTOS</v>
      </c>
      <c r="V36" s="91" t="str">
        <f t="shared" ca="1" si="0"/>
        <v>Higrómetro</v>
      </c>
      <c r="W36" s="91" t="str">
        <f t="shared" ca="1" si="0"/>
        <v>G/10</v>
      </c>
      <c r="X36" s="91" cm="1">
        <f t="array" aca="1" ref="X36" ca="1">IFERROR(_xlfn.IFS(W36="E",1,W36="G/2",$I$3/2,W36="G/5",$I$3/5,W36="G/10",$I$3/10,W36="i",$I$3),"")</f>
        <v>0</v>
      </c>
      <c r="Y36" s="185">
        <f t="shared" ca="1" si="3"/>
        <v>0</v>
      </c>
      <c r="Z36" s="101">
        <f t="shared" ca="1" si="4"/>
        <v>0</v>
      </c>
      <c r="AA36" s="159">
        <f t="shared" ca="1" si="5"/>
        <v>0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>INSTRUMENTOS</v>
      </c>
      <c r="B37" s="101" t="str">
        <f ca="1"/>
        <v>Medidor de distancia</v>
      </c>
      <c r="C37" s="101" t="str">
        <f ca="1"/>
        <v>E</v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1"/>
      <c r="M37" s="201"/>
      <c r="S37" s="92" t="str">
        <f t="shared" ca="1" si="2"/>
        <v>INSTRUMENTOS</v>
      </c>
      <c r="U37" s="92" t="str">
        <f t="shared" ca="1" si="0"/>
        <v>INSTRUMENTOS</v>
      </c>
      <c r="V37" s="91" t="str">
        <f t="shared" ca="1" si="0"/>
        <v>Medidor de distancia</v>
      </c>
      <c r="W37" s="91" t="str">
        <f t="shared" ca="1" si="0"/>
        <v>E</v>
      </c>
      <c r="X37" s="91" cm="1">
        <f t="array" aca="1" ref="X37" ca="1">IFERROR(_xlfn.IFS(W37="E",1,W37="G/2",$I$3/2,W37="G/5",$I$3/5,W37="G/10",$I$3/10,W37="i",$I$3),"")</f>
        <v>1</v>
      </c>
      <c r="Y37" s="185">
        <f t="shared" ca="1" si="3"/>
        <v>0</v>
      </c>
      <c r="Z37" s="101">
        <f t="shared" ca="1" si="4"/>
        <v>0</v>
      </c>
      <c r="AA37" s="159">
        <f t="shared" ca="1" si="5"/>
        <v>1.5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>INSTRUMENTOS</v>
      </c>
      <c r="B38" s="101" t="str">
        <f ca="1"/>
        <v>Nivel topográfico</v>
      </c>
      <c r="C38" s="101" t="str">
        <f ca="1"/>
        <v>E</v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1"/>
      <c r="M38" s="201"/>
      <c r="S38" s="92" t="str">
        <f t="shared" ca="1" si="2"/>
        <v>INSTRUMENTOS</v>
      </c>
      <c r="U38" s="92" t="str">
        <f t="shared" ca="1" si="0"/>
        <v>INSTRUMENTOS</v>
      </c>
      <c r="V38" s="91" t="str">
        <f t="shared" ca="1" si="0"/>
        <v>Nivel topográfico</v>
      </c>
      <c r="W38" s="91" t="str">
        <f t="shared" ca="1" si="0"/>
        <v>E</v>
      </c>
      <c r="X38" s="91" cm="1">
        <f t="array" aca="1" ref="X38" ca="1">IFERROR(_xlfn.IFS(W38="E",1,W38="G/2",$I$3/2,W38="G/5",$I$3/5,W38="G/10",$I$3/10,W38="i",$I$3),"")</f>
        <v>1</v>
      </c>
      <c r="Y38" s="185">
        <f t="shared" ca="1" si="3"/>
        <v>0</v>
      </c>
      <c r="Z38" s="101">
        <f t="shared" ca="1" si="4"/>
        <v>0</v>
      </c>
      <c r="AA38" s="159">
        <f t="shared" ca="1" si="5"/>
        <v>1.5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>INSTRUMENTOS</v>
      </c>
      <c r="B39" s="101" t="str">
        <f ca="1"/>
        <v>Phmetro digital</v>
      </c>
      <c r="C39" s="101" t="str">
        <f ca="1"/>
        <v>G/5</v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1"/>
      <c r="M39" s="201"/>
      <c r="S39" s="92" t="str">
        <f t="shared" ca="1" si="2"/>
        <v>INSTRUMENTOS</v>
      </c>
      <c r="U39" s="92" t="str">
        <f t="shared" ca="1" si="0"/>
        <v>INSTRUMENTOS</v>
      </c>
      <c r="V39" s="91" t="str">
        <f t="shared" ca="1" si="0"/>
        <v>Phmetro digital</v>
      </c>
      <c r="W39" s="91" t="str">
        <f t="shared" ca="1" si="0"/>
        <v>G/5</v>
      </c>
      <c r="X39" s="91" cm="1">
        <f t="array" aca="1" ref="X39" ca="1">IFERROR(_xlfn.IFS(W39="E",1,W39="G/2",$I$3/2,W39="G/5",$I$3/5,W39="G/10",$I$3/10,W39="i",$I$3),"")</f>
        <v>0</v>
      </c>
      <c r="Y39" s="185">
        <f t="shared" ca="1" si="3"/>
        <v>0</v>
      </c>
      <c r="Z39" s="101">
        <f t="shared" ca="1" si="4"/>
        <v>0</v>
      </c>
      <c r="AA39" s="159">
        <f t="shared" ca="1" si="5"/>
        <v>0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>INSTRUMENTOS</v>
      </c>
      <c r="B40" s="101" t="str">
        <f ca="1"/>
        <v>Tensiómetro</v>
      </c>
      <c r="C40" s="101" t="str">
        <f ca="1"/>
        <v>G/5</v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1"/>
      <c r="M40" s="201"/>
      <c r="S40" s="92" t="str">
        <f t="shared" ca="1" si="2"/>
        <v>INSTRUMENTOS</v>
      </c>
      <c r="U40" s="92" t="str">
        <f t="shared" ca="1" si="0"/>
        <v>INSTRUMENTOS</v>
      </c>
      <c r="V40" s="91" t="str">
        <f t="shared" ca="1" si="0"/>
        <v>Tensiómetro</v>
      </c>
      <c r="W40" s="91" t="str">
        <f t="shared" ca="1" si="0"/>
        <v>G/5</v>
      </c>
      <c r="X40" s="91" cm="1">
        <f t="array" aca="1" ref="X40" ca="1">IFERROR(_xlfn.IFS(W40="E",1,W40="G/2",$I$3/2,W40="G/5",$I$3/5,W40="G/10",$I$3/10,W40="i",$I$3),"")</f>
        <v>0</v>
      </c>
      <c r="Y40" s="185">
        <f t="shared" ca="1" si="3"/>
        <v>0</v>
      </c>
      <c r="Z40" s="101">
        <f t="shared" ca="1" si="4"/>
        <v>0</v>
      </c>
      <c r="AA40" s="159">
        <f t="shared" ca="1" si="5"/>
        <v>0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>INSTRUMENTOS</v>
      </c>
      <c r="B41" s="101" t="str">
        <f ca="1"/>
        <v xml:space="preserve">Termómetro ambiental </v>
      </c>
      <c r="C41" s="101" t="str">
        <f ca="1"/>
        <v>G/5</v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1"/>
      <c r="M41" s="201"/>
      <c r="S41" s="92" t="str">
        <f t="shared" ca="1" si="2"/>
        <v>INSTRUMENTOS</v>
      </c>
      <c r="U41" s="92" t="str">
        <f t="shared" ca="1" si="0"/>
        <v>INSTRUMENTOS</v>
      </c>
      <c r="V41" s="91" t="str">
        <f t="shared" ca="1" si="0"/>
        <v xml:space="preserve">Termómetro ambiental </v>
      </c>
      <c r="W41" s="91" t="str">
        <f t="shared" ca="1" si="0"/>
        <v>G/5</v>
      </c>
      <c r="X41" s="91" cm="1">
        <f t="array" aca="1" ref="X41" ca="1">IFERROR(_xlfn.IFS(W41="E",1,W41="G/2",$I$3/2,W41="G/5",$I$3/5,W41="G/10",$I$3/10,W41="i",$I$3),"")</f>
        <v>0</v>
      </c>
      <c r="Y41" s="185">
        <f t="shared" ca="1" si="3"/>
        <v>0</v>
      </c>
      <c r="Z41" s="101">
        <f t="shared" ca="1" si="4"/>
        <v>0</v>
      </c>
      <c r="AA41" s="159">
        <f t="shared" ca="1" si="5"/>
        <v>0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>INSTRUMENTOS</v>
      </c>
      <c r="B42" s="101" t="str">
        <f ca="1"/>
        <v>Estetoscopio</v>
      </c>
      <c r="C42" s="101" t="str">
        <f ca="1"/>
        <v>G/5</v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1"/>
      <c r="M42" s="201"/>
      <c r="S42" s="92" t="str">
        <f t="shared" ca="1" si="2"/>
        <v>INSTRUMENTOS</v>
      </c>
      <c r="U42" s="92" t="str">
        <f t="shared" ca="1" si="0"/>
        <v>INSTRUMENTOS</v>
      </c>
      <c r="V42" s="91" t="str">
        <f t="shared" ca="1" si="0"/>
        <v>Estetoscopio</v>
      </c>
      <c r="W42" s="91" t="str">
        <f t="shared" ca="1" si="0"/>
        <v>G/5</v>
      </c>
      <c r="X42" s="91" cm="1">
        <f t="array" aca="1" ref="X42" ca="1">IFERROR(_xlfn.IFS(W42="E",1,W42="G/2",$I$3/2,W42="G/5",$I$3/5,W42="G/10",$I$3/10,W42="i",$I$3),"")</f>
        <v>0</v>
      </c>
      <c r="Y42" s="185">
        <f t="shared" ca="1" si="3"/>
        <v>0</v>
      </c>
      <c r="Z42" s="101">
        <f t="shared" ca="1" si="4"/>
        <v>0</v>
      </c>
      <c r="AA42" s="159">
        <f t="shared" ca="1" si="5"/>
        <v>0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>INSTRUMENTOS</v>
      </c>
      <c r="B43" s="101" t="str">
        <f ca="1"/>
        <v>Instrumento para medir producción de pradera</v>
      </c>
      <c r="C43" s="101" t="str">
        <f ca="1"/>
        <v>G/5</v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1"/>
      <c r="M43" s="201"/>
      <c r="S43" s="92" t="str">
        <f t="shared" ca="1" si="2"/>
        <v>INSTRUMENTOS</v>
      </c>
      <c r="U43" s="92" t="str">
        <f t="shared" ca="1" si="0"/>
        <v>INSTRUMENTOS</v>
      </c>
      <c r="V43" s="91" t="str">
        <f t="shared" ca="1" si="0"/>
        <v>Instrumento para medir producción de pradera</v>
      </c>
      <c r="W43" s="91" t="str">
        <f t="shared" ca="1" si="0"/>
        <v>G/5</v>
      </c>
      <c r="X43" s="91" cm="1">
        <f t="array" aca="1" ref="X43" ca="1">IFERROR(_xlfn.IFS(W43="E",1,W43="G/2",$I$3/2,W43="G/5",$I$3/5,W43="G/10",$I$3/10,W43="i",$I$3),"")</f>
        <v>0</v>
      </c>
      <c r="Y43" s="185">
        <f t="shared" ca="1" si="3"/>
        <v>0</v>
      </c>
      <c r="Z43" s="101">
        <f t="shared" ca="1" si="4"/>
        <v>0</v>
      </c>
      <c r="AA43" s="159">
        <f t="shared" ca="1" si="5"/>
        <v>0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>INSTRUMENTOS</v>
      </c>
      <c r="B44" s="101" t="str">
        <f ca="1"/>
        <v xml:space="preserve">Medidor de leche </v>
      </c>
      <c r="C44" s="101" t="str">
        <f ca="1"/>
        <v>E</v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1"/>
      <c r="M44" s="201"/>
      <c r="S44" s="92" t="str">
        <f t="shared" ca="1" si="2"/>
        <v>INSTRUMENTOS</v>
      </c>
      <c r="U44" s="92" t="str">
        <f t="shared" ca="1" si="0"/>
        <v>INSTRUMENTOS</v>
      </c>
      <c r="V44" s="91" t="str">
        <f t="shared" ca="1" si="0"/>
        <v xml:space="preserve">Medidor de leche </v>
      </c>
      <c r="W44" s="91" t="str">
        <f t="shared" ca="1" si="0"/>
        <v>E</v>
      </c>
      <c r="X44" s="91" cm="1">
        <f t="array" aca="1" ref="X44" ca="1">IFERROR(_xlfn.IFS(W44="E",1,W44="G/2",$I$3/2,W44="G/5",$I$3/5,W44="G/10",$I$3/10,W44="i",$I$3),"")</f>
        <v>1</v>
      </c>
      <c r="Y44" s="185">
        <f t="shared" ca="1" si="3"/>
        <v>0</v>
      </c>
      <c r="Z44" s="101">
        <f t="shared" ca="1" si="4"/>
        <v>0</v>
      </c>
      <c r="AA44" s="159">
        <f t="shared" ca="1" si="5"/>
        <v>1.5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>INSTRUMENTOS</v>
      </c>
      <c r="B45" s="101" t="str">
        <f ca="1"/>
        <v>Set de tamices</v>
      </c>
      <c r="C45" s="101" t="str">
        <f ca="1"/>
        <v>E</v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1"/>
      <c r="M45" s="201"/>
      <c r="S45" s="92" t="str">
        <f t="shared" ca="1" si="2"/>
        <v>INSTRUMENTOS</v>
      </c>
      <c r="U45" s="92" t="str">
        <f t="shared" ca="1" si="0"/>
        <v>INSTRUMENTOS</v>
      </c>
      <c r="V45" s="91" t="str">
        <f t="shared" ca="1" si="0"/>
        <v>Set de tamices</v>
      </c>
      <c r="W45" s="91" t="str">
        <f t="shared" ca="1" si="0"/>
        <v>E</v>
      </c>
      <c r="X45" s="91" cm="1">
        <f t="array" aca="1" ref="X45" ca="1">IFERROR(_xlfn.IFS(W45="E",1,W45="G/2",$I$3/2,W45="G/5",$I$3/5,W45="G/10",$I$3/10,W45="i",$I$3),"")</f>
        <v>1</v>
      </c>
      <c r="Y45" s="185">
        <f t="shared" ca="1" si="3"/>
        <v>0</v>
      </c>
      <c r="Z45" s="101">
        <f t="shared" ca="1" si="4"/>
        <v>0</v>
      </c>
      <c r="AA45" s="159">
        <f t="shared" ca="1" si="5"/>
        <v>1.5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>INSTRUMENTOS</v>
      </c>
      <c r="B46" s="101" t="str">
        <f ca="1"/>
        <v>Termómetro</v>
      </c>
      <c r="C46" s="101" t="str">
        <f ca="1"/>
        <v>G/5</v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1"/>
      <c r="M46" s="201"/>
      <c r="S46" s="92" t="str">
        <f t="shared" ca="1" si="2"/>
        <v>INSTRUMENTOS</v>
      </c>
      <c r="U46" s="92" t="str">
        <f t="shared" ca="1" si="0"/>
        <v>INSTRUMENTOS</v>
      </c>
      <c r="V46" s="91" t="str">
        <f t="shared" ca="1" si="0"/>
        <v>Termómetro</v>
      </c>
      <c r="W46" s="91" t="str">
        <f t="shared" ca="1" si="0"/>
        <v>G/5</v>
      </c>
      <c r="X46" s="91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101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>HERRAMIENTAS, IMPLEMENTOS Y UTENSILIOS</v>
      </c>
      <c r="B47" s="101" t="str">
        <f ca="1"/>
        <v>Barreno</v>
      </c>
      <c r="C47" s="101" t="str">
        <f ca="1"/>
        <v>G/5</v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1"/>
      <c r="M47" s="201"/>
      <c r="S47" s="92" t="str">
        <f t="shared" ca="1" si="2"/>
        <v>HERRAMIENTAS, IMPLEMENTOS Y UTENSILIOS</v>
      </c>
      <c r="U47" s="92" t="str">
        <f t="shared" ca="1" si="0"/>
        <v>HERRAMIENTAS, IMPLEMENTOS Y UTENSILIOS</v>
      </c>
      <c r="V47" s="91" t="str">
        <f t="shared" ca="1" si="0"/>
        <v>Barreno</v>
      </c>
      <c r="W47" s="91" t="str">
        <f t="shared" ca="1" si="0"/>
        <v>G/5</v>
      </c>
      <c r="X47" s="91" cm="1">
        <f t="array" aca="1" ref="X47" ca="1">IFERROR(_xlfn.IFS(W47="E",1,W47="G/2",$I$3/2,W47="G/5",$I$3/5,W47="G/10",$I$3/10,W47="i",$I$3),"")</f>
        <v>0</v>
      </c>
      <c r="Y47" s="185">
        <f t="shared" ca="1" si="3"/>
        <v>0</v>
      </c>
      <c r="Z47" s="101">
        <f t="shared" ca="1" si="4"/>
        <v>0</v>
      </c>
      <c r="AA47" s="159">
        <f t="shared" ca="1" si="5"/>
        <v>0</v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>HERRAMIENTAS, IMPLEMENTOS Y UTENSILIOS</v>
      </c>
      <c r="B48" s="101" t="str">
        <f ca="1"/>
        <v>Bomba de espalda con pistones</v>
      </c>
      <c r="C48" s="101" t="str">
        <f ca="1"/>
        <v>G/5</v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1"/>
      <c r="M48" s="201"/>
      <c r="S48" s="92" t="str">
        <f t="shared" ca="1" si="2"/>
        <v>HERRAMIENTAS, IMPLEMENTOS Y UTENSILIOS</v>
      </c>
      <c r="U48" s="92" t="str">
        <f t="shared" ca="1" si="0"/>
        <v>HERRAMIENTAS, IMPLEMENTOS Y UTENSILIOS</v>
      </c>
      <c r="V48" s="91" t="str">
        <f t="shared" ca="1" si="0"/>
        <v>Bomba de espalda con pistones</v>
      </c>
      <c r="W48" s="91" t="str">
        <f t="shared" ca="1" si="0"/>
        <v>G/5</v>
      </c>
      <c r="X48" s="91" cm="1">
        <f t="array" aca="1" ref="X48" ca="1">IFERROR(_xlfn.IFS(W48="E",1,W48="G/2",$I$3/2,W48="G/5",$I$3/5,W48="G/10",$I$3/10,W48="i",$I$3),"")</f>
        <v>0</v>
      </c>
      <c r="Y48" s="185">
        <f t="shared" ca="1" si="3"/>
        <v>0</v>
      </c>
      <c r="Z48" s="101">
        <f t="shared" ca="1" si="4"/>
        <v>0</v>
      </c>
      <c r="AA48" s="159">
        <f t="shared" ca="1" si="5"/>
        <v>0</v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>HERRAMIENTAS, IMPLEMENTOS Y UTENSILIOS</v>
      </c>
      <c r="B49" s="101" t="str">
        <f ca="1"/>
        <v>Brete</v>
      </c>
      <c r="C49" s="101" t="str">
        <f ca="1"/>
        <v>E</v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1"/>
      <c r="M49" s="201"/>
      <c r="S49" s="92" t="str">
        <f t="shared" ca="1" si="2"/>
        <v>HERRAMIENTAS, IMPLEMENTOS Y UTENSILIOS</v>
      </c>
      <c r="U49" s="92" t="str">
        <f t="shared" ca="1" si="0"/>
        <v>HERRAMIENTAS, IMPLEMENTOS Y UTENSILIOS</v>
      </c>
      <c r="V49" s="91" t="str">
        <f t="shared" ca="1" si="0"/>
        <v>Brete</v>
      </c>
      <c r="W49" s="91" t="str">
        <f t="shared" ca="1" si="0"/>
        <v>E</v>
      </c>
      <c r="X49" s="91" cm="1">
        <f t="array" aca="1" ref="X49" ca="1">IFERROR(_xlfn.IFS(W49="E",1,W49="G/2",$I$3/2,W49="G/5",$I$3/5,W49="G/10",$I$3/10,W49="i",$I$3),"")</f>
        <v>1</v>
      </c>
      <c r="Y49" s="185">
        <f t="shared" ca="1" si="3"/>
        <v>0</v>
      </c>
      <c r="Z49" s="101">
        <f t="shared" ca="1" si="4"/>
        <v>0</v>
      </c>
      <c r="AA49" s="159">
        <f t="shared" ca="1" si="5"/>
        <v>1.5</v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>HERRAMIENTAS, IMPLEMENTOS Y UTENSILIOS</v>
      </c>
      <c r="B50" s="101" t="str">
        <f ca="1"/>
        <v>Calculadora</v>
      </c>
      <c r="C50" s="101" t="str">
        <f ca="1"/>
        <v>I</v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1"/>
      <c r="M50" s="201"/>
      <c r="S50" s="92" t="str">
        <f t="shared" ca="1" si="2"/>
        <v>HERRAMIENTAS, IMPLEMENTOS Y UTENSILIOS</v>
      </c>
      <c r="U50" s="92" t="str">
        <f t="shared" ca="1" si="0"/>
        <v>HERRAMIENTAS, IMPLEMENTOS Y UTENSILIOS</v>
      </c>
      <c r="V50" s="91" t="str">
        <f t="shared" ca="1" si="0"/>
        <v>Calculadora</v>
      </c>
      <c r="W50" s="91" t="str">
        <f t="shared" ca="1" si="0"/>
        <v>I</v>
      </c>
      <c r="X50" s="91" cm="1">
        <f t="array" aca="1" ref="X50" ca="1">IFERROR(_xlfn.IFS(W50="E",1,W50="G/2",$I$3/2,W50="G/5",$I$3/5,W50="G/10",$I$3/10,W50="i",$I$3),"")</f>
        <v>0</v>
      </c>
      <c r="Y50" s="185">
        <f t="shared" ca="1" si="3"/>
        <v>0</v>
      </c>
      <c r="Z50" s="101">
        <f t="shared" ca="1" si="4"/>
        <v>0</v>
      </c>
      <c r="AA50" s="159">
        <f t="shared" ca="1" si="5"/>
        <v>0</v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>HERRAMIENTAS, IMPLEMENTOS Y UTENSILIOS</v>
      </c>
      <c r="B51" s="101" t="str">
        <f ca="1"/>
        <v>Cargadero de animales</v>
      </c>
      <c r="C51" s="101" t="str">
        <f ca="1"/>
        <v>E</v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1"/>
      <c r="M51" s="201"/>
      <c r="S51" s="92" t="str">
        <f t="shared" ca="1" si="2"/>
        <v>HERRAMIENTAS, IMPLEMENTOS Y UTENSILIOS</v>
      </c>
      <c r="U51" s="92" t="str">
        <f t="shared" ca="1" si="0"/>
        <v>HERRAMIENTAS, IMPLEMENTOS Y UTENSILIOS</v>
      </c>
      <c r="V51" s="91" t="str">
        <f t="shared" ca="1" si="0"/>
        <v>Cargadero de animales</v>
      </c>
      <c r="W51" s="91" t="str">
        <f t="shared" ca="1" si="0"/>
        <v>E</v>
      </c>
      <c r="X51" s="91" cm="1">
        <f t="array" aca="1" ref="X51" ca="1">IFERROR(_xlfn.IFS(W51="E",1,W51="G/2",$I$3/2,W51="G/5",$I$3/5,W51="G/10",$I$3/10,W51="i",$I$3),"")</f>
        <v>1</v>
      </c>
      <c r="Y51" s="185">
        <f t="shared" ca="1" si="3"/>
        <v>0</v>
      </c>
      <c r="Z51" s="101">
        <f t="shared" ca="1" si="4"/>
        <v>0</v>
      </c>
      <c r="AA51" s="159">
        <f t="shared" ca="1" si="5"/>
        <v>1.5</v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>HERRAMIENTAS, IMPLEMENTOS Y UTENSILIOS</v>
      </c>
      <c r="B52" s="101" t="str">
        <f ca="1"/>
        <v>Carro de arrastre</v>
      </c>
      <c r="C52" s="101" t="str">
        <f ca="1"/>
        <v>E</v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1"/>
      <c r="M52" s="201"/>
      <c r="S52" s="92" t="str">
        <f t="shared" ca="1" si="2"/>
        <v>HERRAMIENTAS, IMPLEMENTOS Y UTENSILIOS</v>
      </c>
      <c r="U52" s="92" t="str">
        <f t="shared" ca="1" si="0"/>
        <v>HERRAMIENTAS, IMPLEMENTOS Y UTENSILIOS</v>
      </c>
      <c r="V52" s="91" t="str">
        <f t="shared" ca="1" si="0"/>
        <v>Carro de arrastre</v>
      </c>
      <c r="W52" s="91" t="str">
        <f t="shared" ca="1" si="0"/>
        <v>E</v>
      </c>
      <c r="X52" s="91" cm="1">
        <f t="array" aca="1" ref="X52" ca="1">IFERROR(_xlfn.IFS(W52="E",1,W52="G/2",$I$3/2,W52="G/5",$I$3/5,W52="G/10",$I$3/10,W52="i",$I$3),"")</f>
        <v>1</v>
      </c>
      <c r="Y52" s="185">
        <f t="shared" ca="1" si="3"/>
        <v>0</v>
      </c>
      <c r="Z52" s="101">
        <f t="shared" ca="1" si="4"/>
        <v>0</v>
      </c>
      <c r="AA52" s="159">
        <f t="shared" ca="1" si="5"/>
        <v>1.5</v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>HERRAMIENTAS, IMPLEMENTOS Y UTENSILIOS</v>
      </c>
      <c r="B53" s="101" t="str">
        <f ca="1"/>
        <v>Compostera</v>
      </c>
      <c r="C53" s="101" t="str">
        <f ca="1"/>
        <v>G/5</v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1"/>
      <c r="M53" s="201"/>
      <c r="S53" s="92" t="str">
        <f t="shared" ca="1" si="2"/>
        <v>HERRAMIENTAS, IMPLEMENTOS Y UTENSILIOS</v>
      </c>
      <c r="U53" s="92" t="str">
        <f t="shared" ca="1" si="0"/>
        <v>HERRAMIENTAS, IMPLEMENTOS Y UTENSILIOS</v>
      </c>
      <c r="V53" s="91" t="str">
        <f t="shared" ca="1" si="0"/>
        <v>Compostera</v>
      </c>
      <c r="W53" s="91" t="str">
        <f t="shared" ca="1" si="0"/>
        <v>G/5</v>
      </c>
      <c r="X53" s="91" cm="1">
        <f t="array" aca="1" ref="X53" ca="1">IFERROR(_xlfn.IFS(W53="E",1,W53="G/2",$I$3/2,W53="G/5",$I$3/5,W53="G/10",$I$3/10,W53="i",$I$3),"")</f>
        <v>0</v>
      </c>
      <c r="Y53" s="185">
        <f t="shared" ca="1" si="3"/>
        <v>0</v>
      </c>
      <c r="Z53" s="101">
        <f t="shared" ca="1" si="4"/>
        <v>0</v>
      </c>
      <c r="AA53" s="159">
        <f t="shared" ca="1" si="5"/>
        <v>0</v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>HERRAMIENTAS, IMPLEMENTOS Y UTENSILIOS</v>
      </c>
      <c r="B54" s="101" t="str">
        <f ca="1"/>
        <v>Elementos de protección personal para aplicación de agroquímicos, EPP</v>
      </c>
      <c r="C54" s="101" t="str">
        <f ca="1"/>
        <v>I</v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1"/>
      <c r="M54" s="201"/>
      <c r="S54" s="92" t="str">
        <f t="shared" ca="1" si="2"/>
        <v>HERRAMIENTAS, IMPLEMENTOS Y UTENSILIOS</v>
      </c>
      <c r="U54" s="92" t="str">
        <f t="shared" ca="1" si="0"/>
        <v>HERRAMIENTAS, IMPLEMENTOS Y UTENSILIOS</v>
      </c>
      <c r="V54" s="91" t="str">
        <f t="shared" ca="1" si="0"/>
        <v>Elementos de protección personal para aplicación de agroquímicos, EPP</v>
      </c>
      <c r="W54" s="91" t="str">
        <f t="shared" ca="1" si="0"/>
        <v>I</v>
      </c>
      <c r="X54" s="91" cm="1">
        <f t="array" aca="1" ref="X54" ca="1">IFERROR(_xlfn.IFS(W54="E",1,W54="G/2",$I$3/2,W54="G/5",$I$3/5,W54="G/10",$I$3/10,W54="i",$I$3),"")</f>
        <v>0</v>
      </c>
      <c r="Y54" s="185">
        <f t="shared" ca="1" si="3"/>
        <v>0</v>
      </c>
      <c r="Z54" s="101">
        <f t="shared" ca="1" si="4"/>
        <v>0</v>
      </c>
      <c r="AA54" s="159">
        <f t="shared" ca="1" si="5"/>
        <v>0</v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>HERRAMIENTAS, IMPLEMENTOS Y UTENSILIOS</v>
      </c>
      <c r="B55" s="101" t="str">
        <f ca="1"/>
        <v xml:space="preserve">Elementos de protección personal para manejo de animales, EPP </v>
      </c>
      <c r="C55" s="101" t="str">
        <f ca="1"/>
        <v>I</v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1"/>
      <c r="M55" s="201"/>
      <c r="S55" s="92" t="str">
        <f t="shared" ca="1" si="2"/>
        <v>HERRAMIENTAS, IMPLEMENTOS Y UTENSILIOS</v>
      </c>
      <c r="U55" s="92" t="str">
        <f t="shared" ca="1" si="0"/>
        <v>HERRAMIENTAS, IMPLEMENTOS Y UTENSILIOS</v>
      </c>
      <c r="V55" s="91" t="str">
        <f t="shared" ca="1" si="0"/>
        <v xml:space="preserve">Elementos de protección personal para manejo de animales, EPP </v>
      </c>
      <c r="W55" s="91" t="str">
        <f t="shared" ca="1" si="0"/>
        <v>I</v>
      </c>
      <c r="X55" s="91" cm="1">
        <f t="array" aca="1" ref="X55" ca="1">IFERROR(_xlfn.IFS(W55="E",1,W55="G/2",$I$3/2,W55="G/5",$I$3/5,W55="G/10",$I$3/10,W55="i",$I$3),"")</f>
        <v>0</v>
      </c>
      <c r="Y55" s="185">
        <f t="shared" ca="1" si="3"/>
        <v>0</v>
      </c>
      <c r="Z55" s="101">
        <f t="shared" ca="1" si="4"/>
        <v>0</v>
      </c>
      <c r="AA55" s="159">
        <f t="shared" ca="1" si="5"/>
        <v>0</v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>HERRAMIENTAS, IMPLEMENTOS Y UTENSILIOS</v>
      </c>
      <c r="B56" s="101" t="str">
        <f ca="1"/>
        <v>Escalera</v>
      </c>
      <c r="C56" s="101" t="str">
        <f ca="1"/>
        <v>G/5</v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1"/>
      <c r="M56" s="201"/>
      <c r="S56" s="92" t="str">
        <f t="shared" ca="1" si="2"/>
        <v>HERRAMIENTAS, IMPLEMENTOS Y UTENSILIOS</v>
      </c>
      <c r="U56" s="92" t="str">
        <f t="shared" ca="1" si="0"/>
        <v>HERRAMIENTAS, IMPLEMENTOS Y UTENSILIOS</v>
      </c>
      <c r="V56" s="91" t="str">
        <f t="shared" ca="1" si="0"/>
        <v>Escalera</v>
      </c>
      <c r="W56" s="91" t="str">
        <f t="shared" ca="1" si="0"/>
        <v>G/5</v>
      </c>
      <c r="X56" s="91" cm="1">
        <f t="array" aca="1" ref="X56" ca="1">IFERROR(_xlfn.IFS(W56="E",1,W56="G/2",$I$3/2,W56="G/5",$I$3/5,W56="G/10",$I$3/10,W56="i",$I$3),"")</f>
        <v>0</v>
      </c>
      <c r="Y56" s="185">
        <f t="shared" ca="1" si="3"/>
        <v>0</v>
      </c>
      <c r="Z56" s="101">
        <f t="shared" ca="1" si="4"/>
        <v>0</v>
      </c>
      <c r="AA56" s="159">
        <f t="shared" ca="1" si="5"/>
        <v>0</v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>HERRAMIENTAS, IMPLEMENTOS Y UTENSILIOS</v>
      </c>
      <c r="B57" s="101" t="str">
        <f ca="1"/>
        <v>Estanque acumulador agua</v>
      </c>
      <c r="C57" s="101" t="str">
        <f ca="1"/>
        <v>E</v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1"/>
      <c r="M57" s="201"/>
      <c r="S57" s="92" t="str">
        <f t="shared" ca="1" si="2"/>
        <v>HERRAMIENTAS, IMPLEMENTOS Y UTENSILIOS</v>
      </c>
      <c r="U57" s="92" t="str">
        <f t="shared" ca="1" si="0"/>
        <v>HERRAMIENTAS, IMPLEMENTOS Y UTENSILIOS</v>
      </c>
      <c r="V57" s="91" t="str">
        <f t="shared" ca="1" si="0"/>
        <v>Estanque acumulador agua</v>
      </c>
      <c r="W57" s="91" t="str">
        <f t="shared" ca="1" si="0"/>
        <v>E</v>
      </c>
      <c r="X57" s="91" cm="1">
        <f t="array" aca="1" ref="X57" ca="1">IFERROR(_xlfn.IFS(W57="E",1,W57="G/2",$I$3/2,W57="G/5",$I$3/5,W57="G/10",$I$3/10,W57="i",$I$3),"")</f>
        <v>1</v>
      </c>
      <c r="Y57" s="185">
        <f t="shared" ca="1" si="3"/>
        <v>0</v>
      </c>
      <c r="Z57" s="101">
        <f t="shared" ca="1" si="4"/>
        <v>0</v>
      </c>
      <c r="AA57" s="159">
        <f t="shared" ca="1" si="5"/>
        <v>1.5</v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>HERRAMIENTAS, IMPLEMENTOS Y UTENSILIOS</v>
      </c>
      <c r="B58" s="101" t="str">
        <f ca="1"/>
        <v xml:space="preserve">Flexómetro </v>
      </c>
      <c r="C58" s="101" t="str">
        <f ca="1"/>
        <v>G/5</v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1"/>
      <c r="M58" s="201"/>
      <c r="S58" s="92" t="str">
        <f t="shared" ca="1" si="2"/>
        <v>HERRAMIENTAS, IMPLEMENTOS Y UTENSILIOS</v>
      </c>
      <c r="U58" s="92" t="str">
        <f t="shared" ca="1" si="0"/>
        <v>HERRAMIENTAS, IMPLEMENTOS Y UTENSILIOS</v>
      </c>
      <c r="V58" s="91" t="str">
        <f t="shared" ca="1" si="0"/>
        <v xml:space="preserve">Flexómetro </v>
      </c>
      <c r="W58" s="91" t="str">
        <f t="shared" ca="1" si="0"/>
        <v>G/5</v>
      </c>
      <c r="X58" s="91" cm="1">
        <f t="array" aca="1" ref="X58" ca="1">IFERROR(_xlfn.IFS(W58="E",1,W58="G/2",$I$3/2,W58="G/5",$I$3/5,W58="G/10",$I$3/10,W58="i",$I$3),"")</f>
        <v>0</v>
      </c>
      <c r="Y58" s="185">
        <f t="shared" ca="1" si="3"/>
        <v>0</v>
      </c>
      <c r="Z58" s="101">
        <f t="shared" ca="1" si="4"/>
        <v>0</v>
      </c>
      <c r="AA58" s="159">
        <f t="shared" ca="1" si="5"/>
        <v>0</v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>HERRAMIENTAS, IMPLEMENTOS Y UTENSILIOS</v>
      </c>
      <c r="B59" s="101" t="str">
        <f ca="1"/>
        <v>Hidrolavadoras</v>
      </c>
      <c r="C59" s="101" t="str">
        <f ca="1"/>
        <v>E</v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1"/>
      <c r="M59" s="201"/>
      <c r="S59" s="92" t="str">
        <f t="shared" ca="1" si="2"/>
        <v>HERRAMIENTAS, IMPLEMENTOS Y UTENSILIOS</v>
      </c>
      <c r="U59" s="92" t="str">
        <f t="shared" ca="1" si="0"/>
        <v>HERRAMIENTAS, IMPLEMENTOS Y UTENSILIOS</v>
      </c>
      <c r="V59" s="91" t="str">
        <f t="shared" ca="1" si="0"/>
        <v>Hidrolavadoras</v>
      </c>
      <c r="W59" s="91" t="str">
        <f t="shared" ca="1" si="0"/>
        <v>E</v>
      </c>
      <c r="X59" s="91" cm="1">
        <f t="array" aca="1" ref="X59" ca="1">IFERROR(_xlfn.IFS(W59="E",1,W59="G/2",$I$3/2,W59="G/5",$I$3/5,W59="G/10",$I$3/10,W59="i",$I$3),"")</f>
        <v>1</v>
      </c>
      <c r="Y59" s="185">
        <f t="shared" ca="1" si="3"/>
        <v>0</v>
      </c>
      <c r="Z59" s="101">
        <f t="shared" ca="1" si="4"/>
        <v>0</v>
      </c>
      <c r="AA59" s="159">
        <f t="shared" ca="1" si="5"/>
        <v>1.5</v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>HERRAMIENTAS, IMPLEMENTOS Y UTENSILIOS</v>
      </c>
      <c r="B60" s="101" t="str">
        <f ca="1"/>
        <v xml:space="preserve">Implementos de labranza primaria </v>
      </c>
      <c r="C60" s="101" t="str">
        <f ca="1"/>
        <v>E</v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1"/>
      <c r="M60" s="201"/>
      <c r="S60" s="92" t="str">
        <f t="shared" ca="1" si="2"/>
        <v>HERRAMIENTAS, IMPLEMENTOS Y UTENSILIOS</v>
      </c>
      <c r="U60" s="92" t="str">
        <f t="shared" ca="1" si="0"/>
        <v>HERRAMIENTAS, IMPLEMENTOS Y UTENSILIOS</v>
      </c>
      <c r="V60" s="91" t="str">
        <f t="shared" ca="1" si="0"/>
        <v xml:space="preserve">Implementos de labranza primaria </v>
      </c>
      <c r="W60" s="91" t="str">
        <f t="shared" ca="1" si="0"/>
        <v>E</v>
      </c>
      <c r="X60" s="91" cm="1">
        <f t="array" aca="1" ref="X60" ca="1">IFERROR(_xlfn.IFS(W60="E",1,W60="G/2",$I$3/2,W60="G/5",$I$3/5,W60="G/10",$I$3/10,W60="i",$I$3),"")</f>
        <v>1</v>
      </c>
      <c r="Y60" s="185">
        <f t="shared" ca="1" si="3"/>
        <v>0</v>
      </c>
      <c r="Z60" s="101">
        <f t="shared" ca="1" si="4"/>
        <v>0</v>
      </c>
      <c r="AA60" s="159">
        <f t="shared" ca="1" si="5"/>
        <v>1.5</v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>HERRAMIENTAS, IMPLEMENTOS Y UTENSILIOS</v>
      </c>
      <c r="B61" s="101" t="str">
        <f ca="1"/>
        <v>Implementos de labranza secundaria</v>
      </c>
      <c r="C61" s="101" t="str">
        <f ca="1"/>
        <v>E</v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1"/>
      <c r="M61" s="201"/>
      <c r="S61" s="92" t="str">
        <f t="shared" ca="1" si="2"/>
        <v>HERRAMIENTAS, IMPLEMENTOS Y UTENSILIOS</v>
      </c>
      <c r="U61" s="92" t="str">
        <f t="shared" ca="1" si="0"/>
        <v>HERRAMIENTAS, IMPLEMENTOS Y UTENSILIOS</v>
      </c>
      <c r="V61" s="91" t="str">
        <f t="shared" ca="1" si="0"/>
        <v>Implementos de labranza secundaria</v>
      </c>
      <c r="W61" s="91" t="str">
        <f t="shared" ca="1" si="0"/>
        <v>E</v>
      </c>
      <c r="X61" s="91" cm="1">
        <f t="array" aca="1" ref="X61" ca="1">IFERROR(_xlfn.IFS(W61="E",1,W61="G/2",$I$3/2,W61="G/5",$I$3/5,W61="G/10",$I$3/10,W61="i",$I$3),"")</f>
        <v>1</v>
      </c>
      <c r="Y61" s="185">
        <f t="shared" ca="1" si="3"/>
        <v>0</v>
      </c>
      <c r="Z61" s="101">
        <f t="shared" ca="1" si="4"/>
        <v>0</v>
      </c>
      <c r="AA61" s="159">
        <f t="shared" ca="1" si="5"/>
        <v>1.5</v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>HERRAMIENTAS, IMPLEMENTOS Y UTENSILIOS</v>
      </c>
      <c r="B62" s="101" t="str">
        <f ca="1"/>
        <v>Jaula agroquímicos</v>
      </c>
      <c r="C62" s="101" t="str">
        <f ca="1"/>
        <v>E</v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1"/>
      <c r="M62" s="201"/>
      <c r="S62" s="92" t="str">
        <f t="shared" ca="1" si="2"/>
        <v>HERRAMIENTAS, IMPLEMENTOS Y UTENSILIOS</v>
      </c>
      <c r="U62" s="92" t="str">
        <f t="shared" ca="1" si="0"/>
        <v>HERRAMIENTAS, IMPLEMENTOS Y UTENSILIOS</v>
      </c>
      <c r="V62" s="91" t="str">
        <f t="shared" ca="1" si="0"/>
        <v>Jaula agroquímicos</v>
      </c>
      <c r="W62" s="91" t="str">
        <f t="shared" ca="1" si="0"/>
        <v>E</v>
      </c>
      <c r="X62" s="91" cm="1">
        <f t="array" aca="1" ref="X62" ca="1">IFERROR(_xlfn.IFS(W62="E",1,W62="G/2",$I$3/2,W62="G/5",$I$3/5,W62="G/10",$I$3/10,W62="i",$I$3),"")</f>
        <v>1</v>
      </c>
      <c r="Y62" s="185">
        <f t="shared" ca="1" si="3"/>
        <v>0</v>
      </c>
      <c r="Z62" s="101">
        <f t="shared" ca="1" si="4"/>
        <v>0</v>
      </c>
      <c r="AA62" s="159">
        <f t="shared" ca="1" si="5"/>
        <v>1.5</v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>HERRAMIENTAS, IMPLEMENTOS Y UTENSILIOS</v>
      </c>
      <c r="B63" s="101" t="str">
        <f ca="1"/>
        <v>Jaulas y/o corrales con bebederos y comederos</v>
      </c>
      <c r="C63" s="101" t="str">
        <f ca="1"/>
        <v>E</v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1"/>
      <c r="M63" s="201"/>
      <c r="S63" s="92" t="str">
        <f t="shared" ca="1" si="2"/>
        <v>HERRAMIENTAS, IMPLEMENTOS Y UTENSILIOS</v>
      </c>
      <c r="U63" s="92" t="str">
        <f t="shared" ca="1" si="0"/>
        <v>HERRAMIENTAS, IMPLEMENTOS Y UTENSILIOS</v>
      </c>
      <c r="V63" s="91" t="str">
        <f t="shared" ca="1" si="0"/>
        <v>Jaulas y/o corrales con bebederos y comederos</v>
      </c>
      <c r="W63" s="91" t="str">
        <f t="shared" ca="1" si="0"/>
        <v>E</v>
      </c>
      <c r="X63" s="91" cm="1">
        <f t="array" aca="1" ref="X63" ca="1">IFERROR(_xlfn.IFS(W63="E",1,W63="G/2",$I$3/2,W63="G/5",$I$3/5,W63="G/10",$I$3/10,W63="i",$I$3),"")</f>
        <v>1</v>
      </c>
      <c r="Y63" s="185">
        <f t="shared" ca="1" si="3"/>
        <v>0</v>
      </c>
      <c r="Z63" s="101">
        <f t="shared" ca="1" si="4"/>
        <v>0</v>
      </c>
      <c r="AA63" s="159">
        <f t="shared" ca="1" si="5"/>
        <v>1.5</v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>HERRAMIENTAS, IMPLEMENTOS Y UTENSILIOS</v>
      </c>
      <c r="B64" s="101" t="str">
        <f ca="1"/>
        <v>Lupas portátiles</v>
      </c>
      <c r="C64" s="101" t="str">
        <f ca="1"/>
        <v>G/5</v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1"/>
      <c r="M64" s="201"/>
      <c r="S64" s="92" t="str">
        <f t="shared" ca="1" si="2"/>
        <v>HERRAMIENTAS, IMPLEMENTOS Y UTENSILIOS</v>
      </c>
      <c r="U64" s="92" t="str">
        <f t="shared" ca="1" si="0"/>
        <v>HERRAMIENTAS, IMPLEMENTOS Y UTENSILIOS</v>
      </c>
      <c r="V64" s="91" t="str">
        <f t="shared" ca="1" si="0"/>
        <v>Lupas portátiles</v>
      </c>
      <c r="W64" s="91" t="str">
        <f t="shared" ca="1" si="0"/>
        <v>G/5</v>
      </c>
      <c r="X64" s="91" cm="1">
        <f t="array" aca="1" ref="X64" ca="1">IFERROR(_xlfn.IFS(W64="E",1,W64="G/2",$I$3/2,W64="G/5",$I$3/5,W64="G/10",$I$3/10,W64="i",$I$3),"")</f>
        <v>0</v>
      </c>
      <c r="Y64" s="185">
        <f t="shared" ca="1" si="3"/>
        <v>0</v>
      </c>
      <c r="Z64" s="101">
        <f t="shared" ca="1" si="4"/>
        <v>0</v>
      </c>
      <c r="AA64" s="159">
        <f t="shared" ca="1" si="5"/>
        <v>0</v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>HERRAMIENTAS, IMPLEMENTOS Y UTENSILIOS</v>
      </c>
      <c r="B65" s="101" t="str">
        <f ca="1"/>
        <v>Malla entomológica</v>
      </c>
      <c r="C65" s="101" t="str">
        <f ca="1"/>
        <v>G/5</v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1"/>
      <c r="M65" s="201"/>
      <c r="S65" s="92" t="str">
        <f t="shared" ca="1" si="2"/>
        <v>HERRAMIENTAS, IMPLEMENTOS Y UTENSILIOS</v>
      </c>
      <c r="U65" s="92" t="str">
        <f t="shared" ca="1" si="0"/>
        <v>HERRAMIENTAS, IMPLEMENTOS Y UTENSILIOS</v>
      </c>
      <c r="V65" s="91" t="str">
        <f t="shared" ca="1" si="0"/>
        <v>Malla entomológica</v>
      </c>
      <c r="W65" s="91" t="str">
        <f t="shared" ca="1" si="0"/>
        <v>G/5</v>
      </c>
      <c r="X65" s="91" cm="1">
        <f t="array" aca="1" ref="X65" ca="1">IFERROR(_xlfn.IFS(W65="E",1,W65="G/2",$I$3/2,W65="G/5",$I$3/5,W65="G/10",$I$3/10,W65="i",$I$3),"")</f>
        <v>0</v>
      </c>
      <c r="Y65" s="185">
        <f t="shared" ca="1" si="3"/>
        <v>0</v>
      </c>
      <c r="Z65" s="101">
        <f t="shared" ca="1" si="4"/>
        <v>0</v>
      </c>
      <c r="AA65" s="159">
        <f t="shared" ca="1" si="5"/>
        <v>0</v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>HERRAMIENTAS, IMPLEMENTOS Y UTENSILIOS</v>
      </c>
      <c r="B66" s="101" t="str">
        <f ca="1"/>
        <v>Manga manejo animal</v>
      </c>
      <c r="C66" s="101" t="str">
        <f ca="1"/>
        <v>E</v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1"/>
      <c r="M66" s="201"/>
      <c r="S66" s="92" t="str">
        <f t="shared" ca="1" si="2"/>
        <v>HERRAMIENTAS, IMPLEMENTOS Y UTENSILIOS</v>
      </c>
      <c r="U66" s="92" t="str">
        <f t="shared" ca="1" si="0"/>
        <v>HERRAMIENTAS, IMPLEMENTOS Y UTENSILIOS</v>
      </c>
      <c r="V66" s="91" t="str">
        <f t="shared" ca="1" si="0"/>
        <v>Manga manejo animal</v>
      </c>
      <c r="W66" s="91" t="str">
        <f t="shared" ca="1" si="0"/>
        <v>E</v>
      </c>
      <c r="X66" s="91" cm="1">
        <f t="array" aca="1" ref="X66" ca="1">IFERROR(_xlfn.IFS(W66="E",1,W66="G/2",$I$3/2,W66="G/5",$I$3/5,W66="G/10",$I$3/10,W66="i",$I$3),"")</f>
        <v>1</v>
      </c>
      <c r="Y66" s="185">
        <f t="shared" ca="1" si="3"/>
        <v>0</v>
      </c>
      <c r="Z66" s="101">
        <f t="shared" ca="1" si="4"/>
        <v>0</v>
      </c>
      <c r="AA66" s="159">
        <f t="shared" ca="1" si="5"/>
        <v>1.5</v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>HERRAMIENTAS, IMPLEMENTOS Y UTENSILIOS</v>
      </c>
      <c r="B67" s="101" t="str">
        <f ca="1"/>
        <v>Microscopio</v>
      </c>
      <c r="C67" s="101" t="str">
        <f ca="1"/>
        <v>G/5</v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1"/>
      <c r="M67" s="201"/>
      <c r="S67" s="92" t="str">
        <f t="shared" ca="1" si="2"/>
        <v>HERRAMIENTAS, IMPLEMENTOS Y UTENSILIOS</v>
      </c>
      <c r="U67" s="92" t="str">
        <f t="shared" ca="1" si="0"/>
        <v>HERRAMIENTAS, IMPLEMENTOS Y UTENSILIOS</v>
      </c>
      <c r="V67" s="91" t="str">
        <f t="shared" ca="1" si="0"/>
        <v>Microscopio</v>
      </c>
      <c r="W67" s="91" t="str">
        <f t="shared" ca="1" si="0"/>
        <v>G/5</v>
      </c>
      <c r="X67" s="91" cm="1">
        <f t="array" aca="1" ref="X67" ca="1">IFERROR(_xlfn.IFS(W67="E",1,W67="G/2",$I$3/2,W67="G/5",$I$3/5,W67="G/10",$I$3/10,W67="i",$I$3),"")</f>
        <v>0</v>
      </c>
      <c r="Y67" s="185">
        <f t="shared" ca="1" si="3"/>
        <v>0</v>
      </c>
      <c r="Z67" s="101">
        <f t="shared" ca="1" si="4"/>
        <v>0</v>
      </c>
      <c r="AA67" s="159">
        <f t="shared" ca="1" si="5"/>
        <v>0</v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>HERRAMIENTAS, IMPLEMENTOS Y UTENSILIOS</v>
      </c>
      <c r="B68" s="101" t="str">
        <f ca="1"/>
        <v>Set de herramientas agrícolas</v>
      </c>
      <c r="C68" s="101" t="str">
        <f ca="1"/>
        <v>G/5</v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1"/>
      <c r="M68" s="201"/>
      <c r="S68" s="92" t="str">
        <f t="shared" ca="1" si="2"/>
        <v>HERRAMIENTAS, IMPLEMENTOS Y UTENSILIOS</v>
      </c>
      <c r="U68" s="92" t="str">
        <f t="shared" ca="1" si="0"/>
        <v>HERRAMIENTAS, IMPLEMENTOS Y UTENSILIOS</v>
      </c>
      <c r="V68" s="91" t="str">
        <f t="shared" ca="1" si="0"/>
        <v>Set de herramientas agrícolas</v>
      </c>
      <c r="W68" s="91" t="str">
        <f t="shared" ca="1" si="0"/>
        <v>G/5</v>
      </c>
      <c r="X68" s="91" cm="1">
        <f t="array" aca="1" ref="X68" ca="1">IFERROR(_xlfn.IFS(W68="E",1,W68="G/2",$I$3/2,W68="G/5",$I$3/5,W68="G/10",$I$3/10,W68="i",$I$3),"")</f>
        <v>0</v>
      </c>
      <c r="Y68" s="185">
        <f t="shared" ca="1" si="3"/>
        <v>0</v>
      </c>
      <c r="Z68" s="101">
        <f t="shared" ca="1" si="4"/>
        <v>0</v>
      </c>
      <c r="AA68" s="159">
        <f t="shared" ca="1" si="5"/>
        <v>0</v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>HERRAMIENTAS, IMPLEMENTOS Y UTENSILIOS</v>
      </c>
      <c r="B69" s="101" t="str">
        <f ca="1"/>
        <v>Set de herramientas para manejos pecuarios básicos</v>
      </c>
      <c r="C69" s="101" t="str">
        <f ca="1"/>
        <v>G/5</v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1"/>
      <c r="M69" s="201"/>
      <c r="S69" s="92" t="str">
        <f t="shared" ca="1" si="2"/>
        <v>HERRAMIENTAS, IMPLEMENTOS Y UTENSILIOS</v>
      </c>
      <c r="U69" s="92" t="str">
        <f t="shared" ca="1" si="0"/>
        <v>HERRAMIENTAS, IMPLEMENTOS Y UTENSILIOS</v>
      </c>
      <c r="V69" s="91" t="str">
        <f t="shared" ca="1" si="0"/>
        <v>Set de herramientas para manejos pecuarios básicos</v>
      </c>
      <c r="W69" s="91" t="str">
        <f t="shared" ca="1" si="0"/>
        <v>G/5</v>
      </c>
      <c r="X69" s="91" cm="1">
        <f t="array" aca="1" ref="X69" ca="1">IFERROR(_xlfn.IFS(W69="E",1,W69="G/2",$I$3/2,W69="G/5",$I$3/5,W69="G/10",$I$3/10,W69="i",$I$3),"")</f>
        <v>0</v>
      </c>
      <c r="Y69" s="185">
        <f t="shared" ca="1" si="3"/>
        <v>0</v>
      </c>
      <c r="Z69" s="101">
        <f t="shared" ca="1" si="4"/>
        <v>0</v>
      </c>
      <c r="AA69" s="159">
        <f t="shared" ca="1" si="5"/>
        <v>0</v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>HERRAMIENTAS, IMPLEMENTOS Y UTENSILIOS</v>
      </c>
      <c r="B70" s="101" t="str">
        <f ca="1"/>
        <v>Aplicador de dipping ordeña</v>
      </c>
      <c r="C70" s="101" t="str">
        <f ca="1"/>
        <v>G/5</v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1"/>
      <c r="M70" s="201"/>
      <c r="S70" s="92" t="str">
        <f t="shared" ca="1" si="2"/>
        <v>HERRAMIENTAS, IMPLEMENTOS Y UTENSILIOS</v>
      </c>
      <c r="U70" s="92" t="str">
        <f t="shared" ca="1" si="0"/>
        <v>HERRAMIENTAS, IMPLEMENTOS Y UTENSILIOS</v>
      </c>
      <c r="V70" s="91" t="str">
        <f t="shared" ca="1" si="0"/>
        <v>Aplicador de dipping ordeña</v>
      </c>
      <c r="W70" s="91" t="str">
        <f t="shared" ca="1" si="0"/>
        <v>G/5</v>
      </c>
      <c r="X70" s="91" cm="1">
        <f t="array" aca="1" ref="X70" ca="1">IFERROR(_xlfn.IFS(W70="E",1,W70="G/2",$I$3/2,W70="G/5",$I$3/5,W70="G/10",$I$3/10,W70="i",$I$3),"")</f>
        <v>0</v>
      </c>
      <c r="Y70" s="185">
        <f t="shared" ca="1" si="3"/>
        <v>0</v>
      </c>
      <c r="Z70" s="101">
        <f t="shared" ca="1" si="4"/>
        <v>0</v>
      </c>
      <c r="AA70" s="159">
        <f t="shared" ca="1" si="5"/>
        <v>0</v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>HERRAMIENTAS, IMPLEMENTOS Y UTENSILIOS</v>
      </c>
      <c r="B71" s="101" t="str">
        <f ca="1"/>
        <v>Aplicador de implantes hormonales</v>
      </c>
      <c r="C71" s="101" t="str">
        <f ca="1"/>
        <v>G/5</v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1"/>
      <c r="M71" s="201"/>
      <c r="S71" s="92" t="str">
        <f t="shared" ca="1" si="2"/>
        <v>HERRAMIENTAS, IMPLEMENTOS Y UTENSILIOS</v>
      </c>
      <c r="U71" s="92" t="str">
        <f t="shared" ca="1" si="0"/>
        <v>HERRAMIENTAS, IMPLEMENTOS Y UTENSILIOS</v>
      </c>
      <c r="V71" s="91" t="str">
        <f t="shared" ca="1" si="0"/>
        <v>Aplicador de implantes hormonales</v>
      </c>
      <c r="W71" s="91" t="str">
        <f t="shared" ca="1" si="0"/>
        <v>G/5</v>
      </c>
      <c r="X71" s="91" cm="1">
        <f t="array" aca="1" ref="X71" ca="1">IFERROR(_xlfn.IFS(W71="E",1,W71="G/2",$I$3/2,W71="G/5",$I$3/5,W71="G/10",$I$3/10,W71="i",$I$3),"")</f>
        <v>0</v>
      </c>
      <c r="Y71" s="185">
        <f t="shared" ca="1" si="3"/>
        <v>0</v>
      </c>
      <c r="Z71" s="101">
        <f t="shared" ca="1" si="4"/>
        <v>0</v>
      </c>
      <c r="AA71" s="159">
        <f t="shared" ca="1" si="5"/>
        <v>0</v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>HERRAMIENTAS, IMPLEMENTOS Y UTENSILIOS</v>
      </c>
      <c r="B72" s="101" t="str">
        <f ca="1"/>
        <v xml:space="preserve">Aplicador de medicamentos orales </v>
      </c>
      <c r="C72" s="101" t="str">
        <f ca="1"/>
        <v>G/5</v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1"/>
      <c r="M72" s="201"/>
      <c r="S72" s="92" t="str">
        <f t="shared" ca="1" si="2"/>
        <v>HERRAMIENTAS, IMPLEMENTOS Y UTENSILIOS</v>
      </c>
      <c r="U72" s="92" t="str">
        <f t="shared" ca="1" si="0"/>
        <v>HERRAMIENTAS, IMPLEMENTOS Y UTENSILIOS</v>
      </c>
      <c r="V72" s="91" t="str">
        <f t="shared" ca="1" si="0"/>
        <v xml:space="preserve">Aplicador de medicamentos orales </v>
      </c>
      <c r="W72" s="91" t="str">
        <f t="shared" ca="1" si="0"/>
        <v>G/5</v>
      </c>
      <c r="X72" s="91" cm="1">
        <f t="array" aca="1" ref="X72" ca="1">IFERROR(_xlfn.IFS(W72="E",1,W72="G/2",$I$3/2,W72="G/5",$I$3/5,W72="G/10",$I$3/10,W72="i",$I$3),"")</f>
        <v>0</v>
      </c>
      <c r="Y72" s="185">
        <f t="shared" ca="1" si="3"/>
        <v>0</v>
      </c>
      <c r="Z72" s="101">
        <f t="shared" ca="1" si="4"/>
        <v>0</v>
      </c>
      <c r="AA72" s="159">
        <f t="shared" ca="1" si="5"/>
        <v>0</v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>HERRAMIENTAS, IMPLEMENTOS Y UTENSILIOS</v>
      </c>
      <c r="B73" s="101" t="str">
        <f ca="1"/>
        <v>Cuchillos despalmadores</v>
      </c>
      <c r="C73" s="101" t="str">
        <f ca="1"/>
        <v>G/5</v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1"/>
      <c r="M73" s="201"/>
      <c r="S73" s="92" t="str">
        <f t="shared" ca="1" si="2"/>
        <v>HERRAMIENTAS, IMPLEMENTOS Y UTENSILIOS</v>
      </c>
      <c r="U73" s="92" t="str">
        <f t="shared" ca="1" si="0"/>
        <v>HERRAMIENTAS, IMPLEMENTOS Y UTENSILIOS</v>
      </c>
      <c r="V73" s="91" t="str">
        <f t="shared" ca="1" si="0"/>
        <v>Cuchillos despalmadores</v>
      </c>
      <c r="W73" s="91" t="str">
        <f t="shared" ca="1" si="0"/>
        <v>G/5</v>
      </c>
      <c r="X73" s="91" cm="1">
        <f t="array" aca="1" ref="X73" ca="1">IFERROR(_xlfn.IFS(W73="E",1,W73="G/2",$I$3/2,W73="G/5",$I$3/5,W73="G/10",$I$3/10,W73="i",$I$3),"")</f>
        <v>0</v>
      </c>
      <c r="Y73" s="185">
        <f t="shared" ca="1" si="3"/>
        <v>0</v>
      </c>
      <c r="Z73" s="101">
        <f t="shared" ca="1" si="4"/>
        <v>0</v>
      </c>
      <c r="AA73" s="159">
        <f t="shared" ca="1" si="5"/>
        <v>0</v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>HERRAMIENTAS, IMPLEMENTOS Y UTENSILIOS</v>
      </c>
      <c r="B74" s="101" t="str">
        <f ca="1"/>
        <v>Descornador</v>
      </c>
      <c r="C74" s="101" t="str">
        <f ca="1"/>
        <v>G/5</v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1"/>
      <c r="M74" s="201"/>
      <c r="S74" s="92" t="str">
        <f t="shared" ca="1" si="2"/>
        <v>HERRAMIENTAS, IMPLEMENTOS Y UTENSILIOS</v>
      </c>
      <c r="U74" s="92" t="str">
        <f t="shared" ca="1" si="0"/>
        <v>HERRAMIENTAS, IMPLEMENTOS Y UTENSILIOS</v>
      </c>
      <c r="V74" s="91" t="str">
        <f t="shared" ca="1" si="0"/>
        <v>Descornador</v>
      </c>
      <c r="W74" s="91" t="str">
        <f t="shared" ca="1" si="0"/>
        <v>G/5</v>
      </c>
      <c r="X74" s="91" cm="1">
        <f t="array" aca="1" ref="X74" ca="1">IFERROR(_xlfn.IFS(W74="E",1,W74="G/2",$I$3/2,W74="G/5",$I$3/5,W74="G/10",$I$3/10,W74="i",$I$3),"")</f>
        <v>0</v>
      </c>
      <c r="Y74" s="185">
        <f t="shared" ca="1" si="3"/>
        <v>0</v>
      </c>
      <c r="Z74" s="101">
        <f t="shared" ca="1" si="4"/>
        <v>0</v>
      </c>
      <c r="AA74" s="159">
        <f t="shared" ca="1" si="5"/>
        <v>0</v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>HERRAMIENTAS, IMPLEMENTOS Y UTENSILIOS</v>
      </c>
      <c r="B75" s="101" t="str">
        <f ca="1"/>
        <v>Implementos para inseminación artificial</v>
      </c>
      <c r="C75" s="101" t="str">
        <f ca="1"/>
        <v>E</v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1"/>
      <c r="M75" s="201"/>
      <c r="S75" s="92" t="str">
        <f t="shared" ca="1" si="2"/>
        <v>HERRAMIENTAS, IMPLEMENTOS Y UTENSILIOS</v>
      </c>
      <c r="U75" s="92" t="str">
        <f t="shared" ref="U75:W138" ca="1" si="6">IFERROR(A75,"")</f>
        <v>HERRAMIENTAS, IMPLEMENTOS Y UTENSILIOS</v>
      </c>
      <c r="V75" s="91" t="str">
        <f t="shared" ca="1" si="6"/>
        <v>Implementos para inseminación artificial</v>
      </c>
      <c r="W75" s="91" t="str">
        <f t="shared" ca="1" si="6"/>
        <v>E</v>
      </c>
      <c r="X75" s="91" cm="1">
        <f t="array" aca="1" ref="X75" ca="1">IFERROR(_xlfn.IFS(W75="E",1,W75="G/2",$I$3/2,W75="G/5",$I$3/5,W75="G/10",$I$3/10,W75="i",$I$3),"")</f>
        <v>1</v>
      </c>
      <c r="Y75" s="185">
        <f t="shared" ca="1" si="3"/>
        <v>0</v>
      </c>
      <c r="Z75" s="101">
        <f t="shared" ca="1" si="4"/>
        <v>0</v>
      </c>
      <c r="AA75" s="159">
        <f t="shared" ca="1" si="5"/>
        <v>1.5</v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>HERRAMIENTAS, IMPLEMENTOS Y UTENSILIOS</v>
      </c>
      <c r="B76" s="101" t="str">
        <f ca="1"/>
        <v>Jeringas automáticas</v>
      </c>
      <c r="C76" s="101" t="str">
        <f ca="1"/>
        <v>G/5</v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1"/>
      <c r="M76" s="201"/>
      <c r="S76" s="92" t="str">
        <f t="shared" ref="S76:S139" ca="1" si="7">IFERROR(A76,"")</f>
        <v>HERRAMIENTAS, IMPLEMENTOS Y UTENSILIOS</v>
      </c>
      <c r="U76" s="92" t="str">
        <f t="shared" ca="1" si="6"/>
        <v>HERRAMIENTAS, IMPLEMENTOS Y UTENSILIOS</v>
      </c>
      <c r="V76" s="91" t="str">
        <f t="shared" ca="1" si="6"/>
        <v>Jeringas automáticas</v>
      </c>
      <c r="W76" s="91" t="str">
        <f t="shared" ca="1" si="6"/>
        <v>G/5</v>
      </c>
      <c r="X76" s="91" cm="1">
        <f t="array" aca="1" ref="X76" ca="1">IFERROR(_xlfn.IFS(W76="E",1,W76="G/2",$I$3/2,W76="G/5",$I$3/5,W76="G/10",$I$3/10,W76="i",$I$3),"")</f>
        <v>0</v>
      </c>
      <c r="Y76" s="185">
        <f t="shared" ref="Y76:Y139" ca="1" si="8">IFERROR(H76,"")</f>
        <v>0</v>
      </c>
      <c r="Z76" s="101">
        <f t="shared" ref="Z76:Z139" ca="1" si="9">IFERROR(Y76/X76,0)</f>
        <v>0</v>
      </c>
      <c r="AA76" s="159">
        <f t="shared" ca="1" si="5"/>
        <v>0</v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>HERRAMIENTAS, IMPLEMENTOS Y UTENSILIOS</v>
      </c>
      <c r="B77" s="101" t="str">
        <f ca="1"/>
        <v>Paleta para control de mastitis CMT</v>
      </c>
      <c r="C77" s="101" t="str">
        <f ca="1"/>
        <v>G/5</v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1"/>
      <c r="M77" s="201"/>
      <c r="S77" s="92" t="str">
        <f t="shared" ca="1" si="7"/>
        <v>HERRAMIENTAS, IMPLEMENTOS Y UTENSILIOS</v>
      </c>
      <c r="U77" s="92" t="str">
        <f t="shared" ca="1" si="6"/>
        <v>HERRAMIENTAS, IMPLEMENTOS Y UTENSILIOS</v>
      </c>
      <c r="V77" s="91" t="str">
        <f t="shared" ca="1" si="6"/>
        <v>Paleta para control de mastitis CMT</v>
      </c>
      <c r="W77" s="91" t="str">
        <f t="shared" ca="1" si="6"/>
        <v>G/5</v>
      </c>
      <c r="X77" s="91" cm="1">
        <f t="array" aca="1" ref="X77" ca="1">IFERROR(_xlfn.IFS(W77="E",1,W77="G/2",$I$3/2,W77="G/5",$I$3/5,W77="G/10",$I$3/10,W77="i",$I$3),"")</f>
        <v>0</v>
      </c>
      <c r="Y77" s="185">
        <f t="shared" ca="1" si="8"/>
        <v>0</v>
      </c>
      <c r="Z77" s="101">
        <f t="shared" ca="1" si="9"/>
        <v>0</v>
      </c>
      <c r="AA77" s="159">
        <f t="shared" ca="1" si="5"/>
        <v>0</v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>HERRAMIENTAS, IMPLEMENTOS Y UTENSILIOS</v>
      </c>
      <c r="B78" s="101" t="str">
        <f ca="1"/>
        <v xml:space="preserve">Sacabocado </v>
      </c>
      <c r="C78" s="101" t="str">
        <f ca="1"/>
        <v>G/5</v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1"/>
      <c r="M78" s="201"/>
      <c r="S78" s="92" t="str">
        <f t="shared" ca="1" si="7"/>
        <v>HERRAMIENTAS, IMPLEMENTOS Y UTENSILIOS</v>
      </c>
      <c r="U78" s="92" t="str">
        <f t="shared" ca="1" si="6"/>
        <v>HERRAMIENTAS, IMPLEMENTOS Y UTENSILIOS</v>
      </c>
      <c r="V78" s="91" t="str">
        <f t="shared" ca="1" si="6"/>
        <v xml:space="preserve">Sacabocado </v>
      </c>
      <c r="W78" s="91" t="str">
        <f t="shared" ca="1" si="6"/>
        <v>G/5</v>
      </c>
      <c r="X78" s="91" cm="1">
        <f t="array" aca="1" ref="X78" ca="1">IFERROR(_xlfn.IFS(W78="E",1,W78="G/2",$I$3/2,W78="G/5",$I$3/5,W78="G/10",$I$3/10,W78="i",$I$3),"")</f>
        <v>0</v>
      </c>
      <c r="Y78" s="185">
        <f t="shared" ca="1" si="8"/>
        <v>0</v>
      </c>
      <c r="Z78" s="101">
        <f t="shared" ca="1" si="9"/>
        <v>0</v>
      </c>
      <c r="AA78" s="159">
        <f t="shared" ca="1" si="5"/>
        <v>0</v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>HERRAMIENTAS, IMPLEMENTOS Y UTENSILIOS</v>
      </c>
      <c r="B79" s="101" t="str">
        <f ca="1"/>
        <v>Set de alicates</v>
      </c>
      <c r="C79" s="101" t="str">
        <f ca="1"/>
        <v>G/5</v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1"/>
      <c r="M79" s="201"/>
      <c r="S79" s="92" t="str">
        <f t="shared" ca="1" si="7"/>
        <v>HERRAMIENTAS, IMPLEMENTOS Y UTENSILIOS</v>
      </c>
      <c r="U79" s="92" t="str">
        <f t="shared" ca="1" si="6"/>
        <v>HERRAMIENTAS, IMPLEMENTOS Y UTENSILIOS</v>
      </c>
      <c r="V79" s="91" t="str">
        <f t="shared" ca="1" si="6"/>
        <v>Set de alicates</v>
      </c>
      <c r="W79" s="91" t="str">
        <f t="shared" ca="1" si="6"/>
        <v>G/5</v>
      </c>
      <c r="X79" s="91" cm="1">
        <f t="array" aca="1" ref="X79" ca="1">IFERROR(_xlfn.IFS(W79="E",1,W79="G/2",$I$3/2,W79="G/5",$I$3/5,W79="G/10",$I$3/10,W79="i",$I$3),"")</f>
        <v>0</v>
      </c>
      <c r="Y79" s="185">
        <f t="shared" ca="1" si="8"/>
        <v>0</v>
      </c>
      <c r="Z79" s="101">
        <f t="shared" ca="1" si="9"/>
        <v>0</v>
      </c>
      <c r="AA79" s="159">
        <f t="shared" ca="1" si="5"/>
        <v>0</v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>HERRAMIENTAS, IMPLEMENTOS Y UTENSILIOS</v>
      </c>
      <c r="B80" s="101" t="str">
        <f ca="1"/>
        <v>Set quirúrgico básico</v>
      </c>
      <c r="C80" s="101" t="str">
        <f ca="1"/>
        <v>G/5</v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1"/>
      <c r="M80" s="201"/>
      <c r="S80" s="92" t="str">
        <f t="shared" ca="1" si="7"/>
        <v>HERRAMIENTAS, IMPLEMENTOS Y UTENSILIOS</v>
      </c>
      <c r="U80" s="92" t="str">
        <f t="shared" ca="1" si="6"/>
        <v>HERRAMIENTAS, IMPLEMENTOS Y UTENSILIOS</v>
      </c>
      <c r="V80" s="91" t="str">
        <f t="shared" ca="1" si="6"/>
        <v>Set quirúrgico básico</v>
      </c>
      <c r="W80" s="91" t="str">
        <f t="shared" ca="1" si="6"/>
        <v>G/5</v>
      </c>
      <c r="X80" s="91" cm="1">
        <f t="array" aca="1" ref="X80" ca="1">IFERROR(_xlfn.IFS(W80="E",1,W80="G/2",$I$3/2,W80="G/5",$I$3/5,W80="G/10",$I$3/10,W80="i",$I$3),"")</f>
        <v>0</v>
      </c>
      <c r="Y80" s="185">
        <f t="shared" ca="1" si="8"/>
        <v>0</v>
      </c>
      <c r="Z80" s="101">
        <f t="shared" ca="1" si="9"/>
        <v>0</v>
      </c>
      <c r="AA80" s="159">
        <f t="shared" ca="1" si="5"/>
        <v>0</v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>HERRAMIENTAS, IMPLEMENTOS Y UTENSILIOS</v>
      </c>
      <c r="B81" s="101" t="str">
        <f ca="1"/>
        <v xml:space="preserve">Tanque Nitrógeno líquido </v>
      </c>
      <c r="C81" s="101" t="str">
        <f ca="1"/>
        <v>E</v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1"/>
      <c r="M81" s="201"/>
      <c r="S81" s="92" t="str">
        <f t="shared" ca="1" si="7"/>
        <v>HERRAMIENTAS, IMPLEMENTOS Y UTENSILIOS</v>
      </c>
      <c r="U81" s="92" t="str">
        <f t="shared" ca="1" si="6"/>
        <v>HERRAMIENTAS, IMPLEMENTOS Y UTENSILIOS</v>
      </c>
      <c r="V81" s="91" t="str">
        <f t="shared" ca="1" si="6"/>
        <v xml:space="preserve">Tanque Nitrógeno líquido </v>
      </c>
      <c r="W81" s="91" t="str">
        <f t="shared" ca="1" si="6"/>
        <v>E</v>
      </c>
      <c r="X81" s="91" cm="1">
        <f t="array" aca="1" ref="X81" ca="1">IFERROR(_xlfn.IFS(W81="E",1,W81="G/2",$I$3/2,W81="G/5",$I$3/5,W81="G/10",$I$3/10,W81="i",$I$3),"")</f>
        <v>1</v>
      </c>
      <c r="Y81" s="185">
        <f t="shared" ca="1" si="8"/>
        <v>0</v>
      </c>
      <c r="Z81" s="101">
        <f t="shared" ca="1" si="9"/>
        <v>0</v>
      </c>
      <c r="AA81" s="159">
        <f t="shared" ca="1" si="5"/>
        <v>1.5</v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>MATERIAL INTERACTIVO (DIDÁCTICO)</v>
      </c>
      <c r="B82" s="101" t="str">
        <f ca="1"/>
        <v>Granja animal</v>
      </c>
      <c r="C82" s="101" t="str">
        <f ca="1"/>
        <v>E</v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1"/>
      <c r="M82" s="201"/>
      <c r="S82" s="92" t="str">
        <f t="shared" ca="1" si="7"/>
        <v>MATERIAL INTERACTIVO (DIDÁCTICO)</v>
      </c>
      <c r="U82" s="92" t="str">
        <f t="shared" ca="1" si="6"/>
        <v>MATERIAL INTERACTIVO (DIDÁCTICO)</v>
      </c>
      <c r="V82" s="91" t="str">
        <f t="shared" ca="1" si="6"/>
        <v>Granja animal</v>
      </c>
      <c r="W82" s="91" t="str">
        <f t="shared" ca="1" si="6"/>
        <v>E</v>
      </c>
      <c r="X82" s="91" cm="1">
        <f t="array" aca="1" ref="X82" ca="1">IFERROR(_xlfn.IFS(W82="E",1,W82="G/2",$I$3/2,W82="G/5",$I$3/5,W82="G/10",$I$3/10,W82="i",$I$3),"")</f>
        <v>1</v>
      </c>
      <c r="Y82" s="185">
        <f t="shared" ca="1" si="8"/>
        <v>0</v>
      </c>
      <c r="Z82" s="101">
        <f t="shared" ca="1" si="9"/>
        <v>0</v>
      </c>
      <c r="AA82" s="159">
        <f t="shared" ca="1" si="5"/>
        <v>1.5</v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>MATERIAL INTERACTIVO (DIDÁCTICO)</v>
      </c>
      <c r="B83" s="101" t="str">
        <f ca="1"/>
        <v xml:space="preserve">Invernadero </v>
      </c>
      <c r="C83" s="101" t="str">
        <f ca="1"/>
        <v>E</v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1"/>
      <c r="M83" s="201"/>
      <c r="S83" s="92" t="str">
        <f t="shared" ca="1" si="7"/>
        <v>MATERIAL INTERACTIVO (DIDÁCTICO)</v>
      </c>
      <c r="U83" s="92" t="str">
        <f t="shared" ca="1" si="6"/>
        <v>MATERIAL INTERACTIVO (DIDÁCTICO)</v>
      </c>
      <c r="V83" s="91" t="str">
        <f t="shared" ca="1" si="6"/>
        <v xml:space="preserve">Invernadero </v>
      </c>
      <c r="W83" s="91" t="str">
        <f t="shared" ca="1" si="6"/>
        <v>E</v>
      </c>
      <c r="X83" s="91" cm="1">
        <f t="array" aca="1" ref="X83" ca="1">IFERROR(_xlfn.IFS(W83="E",1,W83="G/2",$I$3/2,W83="G/5",$I$3/5,W83="G/10",$I$3/10,W83="i",$I$3),"")</f>
        <v>1</v>
      </c>
      <c r="Y83" s="185">
        <f t="shared" ca="1" si="8"/>
        <v>0</v>
      </c>
      <c r="Z83" s="101">
        <f t="shared" ca="1" si="9"/>
        <v>0</v>
      </c>
      <c r="AA83" s="159">
        <f t="shared" ca="1" si="5"/>
        <v>1.5</v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>MATERIAL INTERACTIVO (DIDÁCTICO)</v>
      </c>
      <c r="B84" s="101" t="str">
        <f ca="1"/>
        <v>Muestrario de suelos</v>
      </c>
      <c r="C84" s="101" t="str">
        <f ca="1"/>
        <v>G/5</v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1"/>
      <c r="M84" s="201"/>
      <c r="S84" s="92" t="str">
        <f t="shared" ca="1" si="7"/>
        <v>MATERIAL INTERACTIVO (DIDÁCTICO)</v>
      </c>
      <c r="U84" s="92" t="str">
        <f t="shared" ca="1" si="6"/>
        <v>MATERIAL INTERACTIVO (DIDÁCTICO)</v>
      </c>
      <c r="V84" s="91" t="str">
        <f t="shared" ca="1" si="6"/>
        <v>Muestrario de suelos</v>
      </c>
      <c r="W84" s="91" t="str">
        <f t="shared" ca="1" si="6"/>
        <v>G/5</v>
      </c>
      <c r="X84" s="91" cm="1">
        <f t="array" aca="1" ref="X84" ca="1">IFERROR(_xlfn.IFS(W84="E",1,W84="G/2",$I$3/2,W84="G/5",$I$3/5,W84="G/10",$I$3/10,W84="i",$I$3),"")</f>
        <v>0</v>
      </c>
      <c r="Y84" s="185">
        <f t="shared" ca="1" si="8"/>
        <v>0</v>
      </c>
      <c r="Z84" s="101">
        <f t="shared" ca="1" si="9"/>
        <v>0</v>
      </c>
      <c r="AA84" s="159">
        <f t="shared" ca="1" si="5"/>
        <v>0</v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>MATERIAL INTERACTIVO (DIDÁCTICO)</v>
      </c>
      <c r="B85" s="101" t="str">
        <f ca="1"/>
        <v>Vivero</v>
      </c>
      <c r="C85" s="101" t="str">
        <f ca="1"/>
        <v>E</v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1"/>
      <c r="M85" s="201"/>
      <c r="S85" s="92" t="str">
        <f t="shared" ca="1" si="7"/>
        <v>MATERIAL INTERACTIVO (DIDÁCTICO)</v>
      </c>
      <c r="U85" s="92" t="str">
        <f t="shared" ca="1" si="6"/>
        <v>MATERIAL INTERACTIVO (DIDÁCTICO)</v>
      </c>
      <c r="V85" s="91" t="str">
        <f t="shared" ca="1" si="6"/>
        <v>Vivero</v>
      </c>
      <c r="W85" s="91" t="str">
        <f t="shared" ca="1" si="6"/>
        <v>E</v>
      </c>
      <c r="X85" s="91" cm="1">
        <f t="array" aca="1" ref="X85" ca="1">IFERROR(_xlfn.IFS(W85="E",1,W85="G/2",$I$3/2,W85="G/5",$I$3/5,W85="G/10",$I$3/10,W85="i",$I$3),"")</f>
        <v>1</v>
      </c>
      <c r="Y85" s="185">
        <f t="shared" ca="1" si="8"/>
        <v>0</v>
      </c>
      <c r="Z85" s="101">
        <f t="shared" ca="1" si="9"/>
        <v>0</v>
      </c>
      <c r="AA85" s="159">
        <f t="shared" ref="AA85:AA148" ca="1" si="10">IFERROR(X85*1.5,"")</f>
        <v>1.5</v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>MATERIAL INTERACTIVO (DIDÁCTICO)</v>
      </c>
      <c r="B86" s="101" t="str">
        <f ca="1"/>
        <v>Animales para ordeña</v>
      </c>
      <c r="C86" s="101" t="str">
        <f ca="1"/>
        <v>E</v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1"/>
      <c r="M86" s="201"/>
      <c r="S86" s="92" t="str">
        <f t="shared" ca="1" si="7"/>
        <v>MATERIAL INTERACTIVO (DIDÁCTICO)</v>
      </c>
      <c r="U86" s="92" t="str">
        <f t="shared" ca="1" si="6"/>
        <v>MATERIAL INTERACTIVO (DIDÁCTICO)</v>
      </c>
      <c r="V86" s="91" t="str">
        <f t="shared" ca="1" si="6"/>
        <v>Animales para ordeña</v>
      </c>
      <c r="W86" s="91" t="str">
        <f t="shared" ca="1" si="6"/>
        <v>E</v>
      </c>
      <c r="X86" s="91" cm="1">
        <f t="array" aca="1" ref="X86" ca="1">IFERROR(_xlfn.IFS(W86="E",1,W86="G/2",$I$3/2,W86="G/5",$I$3/5,W86="G/10",$I$3/10,W86="i",$I$3),"")</f>
        <v>1</v>
      </c>
      <c r="Y86" s="185">
        <f t="shared" ca="1" si="8"/>
        <v>0</v>
      </c>
      <c r="Z86" s="101">
        <f t="shared" ca="1" si="9"/>
        <v>0</v>
      </c>
      <c r="AA86" s="159">
        <f t="shared" ca="1" si="10"/>
        <v>1.5</v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>MATERIAL INTERACTIVO (DIDÁCTICO)</v>
      </c>
      <c r="B87" s="101" t="str">
        <f ca="1"/>
        <v>Muestrario de semillas de forrajeras</v>
      </c>
      <c r="C87" s="101" t="str">
        <f ca="1"/>
        <v>E</v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1"/>
      <c r="M87" s="201"/>
      <c r="S87" s="92" t="str">
        <f t="shared" ca="1" si="7"/>
        <v>MATERIAL INTERACTIVO (DIDÁCTICO)</v>
      </c>
      <c r="U87" s="92" t="str">
        <f t="shared" ca="1" si="6"/>
        <v>MATERIAL INTERACTIVO (DIDÁCTICO)</v>
      </c>
      <c r="V87" s="91" t="str">
        <f t="shared" ca="1" si="6"/>
        <v>Muestrario de semillas de forrajeras</v>
      </c>
      <c r="W87" s="91" t="str">
        <f t="shared" ca="1" si="6"/>
        <v>E</v>
      </c>
      <c r="X87" s="91" cm="1">
        <f t="array" aca="1" ref="X87" ca="1">IFERROR(_xlfn.IFS(W87="E",1,W87="G/2",$I$3/2,W87="G/5",$I$3/5,W87="G/10",$I$3/10,W87="i",$I$3),"")</f>
        <v>1</v>
      </c>
      <c r="Y87" s="185">
        <f t="shared" ca="1" si="8"/>
        <v>0</v>
      </c>
      <c r="Z87" s="101">
        <f t="shared" ca="1" si="9"/>
        <v>0</v>
      </c>
      <c r="AA87" s="159">
        <f t="shared" ca="1" si="10"/>
        <v>1.5</v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>MATERIAL INTERACTIVO (DIDÁCTICO)</v>
      </c>
      <c r="B88" s="101" t="str">
        <f ca="1"/>
        <v xml:space="preserve">Parcelas demostrativas con distintos tipos de especies forrajeras y praderas </v>
      </c>
      <c r="C88" s="101" t="str">
        <f ca="1"/>
        <v>E</v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1"/>
      <c r="M88" s="201"/>
      <c r="S88" s="92" t="str">
        <f t="shared" ca="1" si="7"/>
        <v>MATERIAL INTERACTIVO (DIDÁCTICO)</v>
      </c>
      <c r="U88" s="92" t="str">
        <f t="shared" ca="1" si="6"/>
        <v>MATERIAL INTERACTIVO (DIDÁCTICO)</v>
      </c>
      <c r="V88" s="91" t="str">
        <f t="shared" ca="1" si="6"/>
        <v xml:space="preserve">Parcelas demostrativas con distintos tipos de especies forrajeras y praderas </v>
      </c>
      <c r="W88" s="91" t="str">
        <f t="shared" ca="1" si="6"/>
        <v>E</v>
      </c>
      <c r="X88" s="91" cm="1">
        <f t="array" aca="1" ref="X88" ca="1">IFERROR(_xlfn.IFS(W88="E",1,W88="G/2",$I$3/2,W88="G/5",$I$3/5,W88="G/10",$I$3/10,W88="i",$I$3),"")</f>
        <v>1</v>
      </c>
      <c r="Y88" s="185">
        <f t="shared" ca="1" si="8"/>
        <v>0</v>
      </c>
      <c r="Z88" s="101">
        <f t="shared" ca="1" si="9"/>
        <v>0</v>
      </c>
      <c r="AA88" s="159">
        <f t="shared" ca="1" si="10"/>
        <v>1.5</v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>SOFTWARE</v>
      </c>
      <c r="B89" s="101" t="str">
        <f ca="1"/>
        <v>Software de cálculos de riego</v>
      </c>
      <c r="C89" s="101" t="str">
        <f ca="1"/>
        <v>E</v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1"/>
      <c r="M89" s="201"/>
      <c r="S89" s="92" t="str">
        <f t="shared" ca="1" si="7"/>
        <v>SOFTWARE</v>
      </c>
      <c r="U89" s="92" t="str">
        <f t="shared" ca="1" si="6"/>
        <v>SOFTWARE</v>
      </c>
      <c r="V89" s="91" t="str">
        <f t="shared" ca="1" si="6"/>
        <v>Software de cálculos de riego</v>
      </c>
      <c r="W89" s="91" t="str">
        <f t="shared" ca="1" si="6"/>
        <v>E</v>
      </c>
      <c r="X89" s="91" cm="1">
        <f t="array" aca="1" ref="X89" ca="1">IFERROR(_xlfn.IFS(W89="E",1,W89="G/2",$I$3/2,W89="G/5",$I$3/5,W89="G/10",$I$3/10,W89="i",$I$3),"")</f>
        <v>1</v>
      </c>
      <c r="Y89" s="185">
        <f t="shared" ca="1" si="8"/>
        <v>0</v>
      </c>
      <c r="Z89" s="101">
        <f t="shared" ca="1" si="9"/>
        <v>0</v>
      </c>
      <c r="AA89" s="159">
        <f t="shared" ca="1" si="10"/>
        <v>1.5</v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>SOFTWARE</v>
      </c>
      <c r="B90" s="101" t="str">
        <f ca="1"/>
        <v>Software de interpretación de análisis de suelo</v>
      </c>
      <c r="C90" s="101" t="str">
        <f ca="1"/>
        <v>E</v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1"/>
      <c r="M90" s="201"/>
      <c r="S90" s="92" t="str">
        <f t="shared" ca="1" si="7"/>
        <v>SOFTWARE</v>
      </c>
      <c r="U90" s="92" t="str">
        <f t="shared" ca="1" si="6"/>
        <v>SOFTWARE</v>
      </c>
      <c r="V90" s="91" t="str">
        <f t="shared" ca="1" si="6"/>
        <v>Software de interpretación de análisis de suelo</v>
      </c>
      <c r="W90" s="91" t="str">
        <f t="shared" ca="1" si="6"/>
        <v>E</v>
      </c>
      <c r="X90" s="91" cm="1">
        <f t="array" aca="1" ref="X90" ca="1">IFERROR(_xlfn.IFS(W90="E",1,W90="G/2",$I$3/2,W90="G/5",$I$3/5,W90="G/10",$I$3/10,W90="i",$I$3),"")</f>
        <v>1</v>
      </c>
      <c r="Y90" s="185">
        <f t="shared" ca="1" si="8"/>
        <v>0</v>
      </c>
      <c r="Z90" s="101">
        <f t="shared" ca="1" si="9"/>
        <v>0</v>
      </c>
      <c r="AA90" s="159">
        <f t="shared" ca="1" si="10"/>
        <v>1.5</v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>SOFTWARE</v>
      </c>
      <c r="B91" s="101" t="str">
        <f ca="1"/>
        <v>Software manejo integrado de plagas</v>
      </c>
      <c r="C91" s="101" t="str">
        <f ca="1"/>
        <v>E</v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1"/>
      <c r="M91" s="201"/>
      <c r="S91" s="92" t="str">
        <f t="shared" ca="1" si="7"/>
        <v>SOFTWARE</v>
      </c>
      <c r="U91" s="92" t="str">
        <f t="shared" ca="1" si="6"/>
        <v>SOFTWARE</v>
      </c>
      <c r="V91" s="91" t="str">
        <f t="shared" ca="1" si="6"/>
        <v>Software manejo integrado de plagas</v>
      </c>
      <c r="W91" s="91" t="str">
        <f t="shared" ca="1" si="6"/>
        <v>E</v>
      </c>
      <c r="X91" s="91" cm="1">
        <f t="array" aca="1" ref="X91" ca="1">IFERROR(_xlfn.IFS(W91="E",1,W91="G/2",$I$3/2,W91="G/5",$I$3/5,W91="G/10",$I$3/10,W91="i",$I$3),"")</f>
        <v>1</v>
      </c>
      <c r="Y91" s="185">
        <f t="shared" ca="1" si="8"/>
        <v>0</v>
      </c>
      <c r="Z91" s="101">
        <f t="shared" ca="1" si="9"/>
        <v>0</v>
      </c>
      <c r="AA91" s="159">
        <f t="shared" ca="1" si="10"/>
        <v>1.5</v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>SOFTWARE</v>
      </c>
      <c r="B92" s="101" t="str">
        <f ca="1"/>
        <v>Tabla de Munsell</v>
      </c>
      <c r="C92" s="101" t="str">
        <f ca="1"/>
        <v>E</v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1"/>
      <c r="M92" s="201"/>
      <c r="S92" s="92" t="str">
        <f t="shared" ca="1" si="7"/>
        <v>SOFTWARE</v>
      </c>
      <c r="U92" s="92" t="str">
        <f t="shared" ca="1" si="6"/>
        <v>SOFTWARE</v>
      </c>
      <c r="V92" s="91" t="str">
        <f t="shared" ca="1" si="6"/>
        <v>Tabla de Munsell</v>
      </c>
      <c r="W92" s="91" t="str">
        <f t="shared" ca="1" si="6"/>
        <v>E</v>
      </c>
      <c r="X92" s="91" cm="1">
        <f t="array" aca="1" ref="X92" ca="1">IFERROR(_xlfn.IFS(W92="E",1,W92="G/2",$I$3/2,W92="G/5",$I$3/5,W92="G/10",$I$3/10,W92="i",$I$3),"")</f>
        <v>1</v>
      </c>
      <c r="Y92" s="185">
        <f t="shared" ca="1" si="8"/>
        <v>0</v>
      </c>
      <c r="Z92" s="101">
        <f t="shared" ca="1" si="9"/>
        <v>0</v>
      </c>
      <c r="AA92" s="159">
        <f t="shared" ca="1" si="10"/>
        <v>1.5</v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/>
      </c>
      <c r="B93" s="101">
        <f ca="1"/>
        <v>0</v>
      </c>
      <c r="C93" s="101" t="str">
        <f ca="1"/>
        <v/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1"/>
      <c r="M93" s="201"/>
      <c r="S93" s="92" t="str">
        <f t="shared" ca="1" si="7"/>
        <v/>
      </c>
      <c r="U93" s="92" t="str">
        <f t="shared" ca="1" si="6"/>
        <v/>
      </c>
      <c r="V93" s="91">
        <f t="shared" ca="1" si="6"/>
        <v>0</v>
      </c>
      <c r="W93" s="91" t="str">
        <f t="shared" ca="1" si="6"/>
        <v/>
      </c>
      <c r="X93" s="91" t="str" cm="1">
        <f t="array" aca="1" ref="X93" ca="1">IFERROR(_xlfn.IFS(W93="E",1,W93="G/2",$I$3/2,W93="G/5",$I$3/5,W93="G/10",$I$3/10,W93="i",$I$3),"")</f>
        <v/>
      </c>
      <c r="Y93" s="185">
        <f t="shared" ca="1" si="8"/>
        <v>0</v>
      </c>
      <c r="Z93" s="101">
        <f t="shared" ca="1" si="9"/>
        <v>0</v>
      </c>
      <c r="AA93" s="159" t="str">
        <f t="shared" ca="1" si="10"/>
        <v/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/>
      </c>
      <c r="B94" s="101">
        <f ca="1"/>
        <v>0</v>
      </c>
      <c r="C94" s="101" t="str">
        <f ca="1"/>
        <v/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1"/>
      <c r="M94" s="201"/>
      <c r="S94" s="92" t="str">
        <f t="shared" ca="1" si="7"/>
        <v/>
      </c>
      <c r="U94" s="92" t="str">
        <f t="shared" ca="1" si="6"/>
        <v/>
      </c>
      <c r="V94" s="91">
        <f t="shared" ca="1" si="6"/>
        <v>0</v>
      </c>
      <c r="W94" s="91" t="str">
        <f t="shared" ca="1" si="6"/>
        <v/>
      </c>
      <c r="X94" s="91" t="str" cm="1">
        <f t="array" aca="1" ref="X94" ca="1">IFERROR(_xlfn.IFS(W94="E",1,W94="G/2",$I$3/2,W94="G/5",$I$3/5,W94="G/10",$I$3/10,W94="i",$I$3),"")</f>
        <v/>
      </c>
      <c r="Y94" s="185">
        <f t="shared" ca="1" si="8"/>
        <v>0</v>
      </c>
      <c r="Z94" s="101">
        <f t="shared" ca="1" si="9"/>
        <v>0</v>
      </c>
      <c r="AA94" s="159" t="str">
        <f t="shared" ca="1" si="10"/>
        <v/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/>
      </c>
      <c r="B95" s="101">
        <f ca="1"/>
        <v>0</v>
      </c>
      <c r="C95" s="101" t="str">
        <f ca="1"/>
        <v/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1"/>
      <c r="M95" s="201"/>
      <c r="S95" s="92" t="str">
        <f t="shared" ca="1" si="7"/>
        <v/>
      </c>
      <c r="U95" s="92" t="str">
        <f t="shared" ca="1" si="6"/>
        <v/>
      </c>
      <c r="V95" s="91">
        <f t="shared" ca="1" si="6"/>
        <v>0</v>
      </c>
      <c r="W95" s="91" t="str">
        <f t="shared" ca="1" si="6"/>
        <v/>
      </c>
      <c r="X95" s="91" t="str" cm="1">
        <f t="array" aca="1" ref="X95" ca="1">IFERROR(_xlfn.IFS(W95="E",1,W95="G/2",$I$3/2,W95="G/5",$I$3/5,W95="G/10",$I$3/10,W95="i",$I$3),"")</f>
        <v/>
      </c>
      <c r="Y95" s="185">
        <f t="shared" ca="1" si="8"/>
        <v>0</v>
      </c>
      <c r="Z95" s="101">
        <f t="shared" ca="1" si="9"/>
        <v>0</v>
      </c>
      <c r="AA95" s="159" t="str">
        <f t="shared" ca="1" si="10"/>
        <v/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/>
      </c>
      <c r="B96" s="101">
        <f ca="1"/>
        <v>0</v>
      </c>
      <c r="C96" s="101" t="str">
        <f ca="1"/>
        <v/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1"/>
      <c r="M96" s="201"/>
      <c r="S96" s="92" t="str">
        <f t="shared" ca="1" si="7"/>
        <v/>
      </c>
      <c r="U96" s="92" t="str">
        <f t="shared" ca="1" si="6"/>
        <v/>
      </c>
      <c r="V96" s="91">
        <f t="shared" ca="1" si="6"/>
        <v>0</v>
      </c>
      <c r="W96" s="91" t="str">
        <f t="shared" ca="1" si="6"/>
        <v/>
      </c>
      <c r="X96" s="91" t="str" cm="1">
        <f t="array" aca="1" ref="X96" ca="1">IFERROR(_xlfn.IFS(W96="E",1,W96="G/2",$I$3/2,W96="G/5",$I$3/5,W96="G/10",$I$3/10,W96="i",$I$3),"")</f>
        <v/>
      </c>
      <c r="Y96" s="185">
        <f t="shared" ca="1" si="8"/>
        <v>0</v>
      </c>
      <c r="Z96" s="101">
        <f t="shared" ca="1" si="9"/>
        <v>0</v>
      </c>
      <c r="AA96" s="159" t="str">
        <f t="shared" ca="1" si="10"/>
        <v/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/>
      </c>
      <c r="B97" s="101">
        <f ca="1"/>
        <v>0</v>
      </c>
      <c r="C97" s="101" t="str">
        <f ca="1"/>
        <v/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1"/>
      <c r="M97" s="201"/>
      <c r="S97" s="92" t="str">
        <f t="shared" ca="1" si="7"/>
        <v/>
      </c>
      <c r="U97" s="92" t="str">
        <f t="shared" ca="1" si="6"/>
        <v/>
      </c>
      <c r="V97" s="91">
        <f t="shared" ca="1" si="6"/>
        <v>0</v>
      </c>
      <c r="W97" s="91" t="str">
        <f t="shared" ca="1" si="6"/>
        <v/>
      </c>
      <c r="X97" s="91" t="str" cm="1">
        <f t="array" aca="1" ref="X97" ca="1">IFERROR(_xlfn.IFS(W97="E",1,W97="G/2",$I$3/2,W97="G/5",$I$3/5,W97="G/10",$I$3/10,W97="i",$I$3),"")</f>
        <v/>
      </c>
      <c r="Y97" s="185">
        <f t="shared" ca="1" si="8"/>
        <v>0</v>
      </c>
      <c r="Z97" s="101">
        <f t="shared" ca="1" si="9"/>
        <v>0</v>
      </c>
      <c r="AA97" s="159" t="str">
        <f t="shared" ca="1" si="10"/>
        <v/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/>
      </c>
      <c r="B98" s="101">
        <f ca="1"/>
        <v>0</v>
      </c>
      <c r="C98" s="101" t="str">
        <f ca="1"/>
        <v/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1"/>
      <c r="M98" s="201"/>
      <c r="S98" s="92" t="str">
        <f t="shared" ca="1" si="7"/>
        <v/>
      </c>
      <c r="U98" s="92" t="str">
        <f t="shared" ca="1" si="6"/>
        <v/>
      </c>
      <c r="V98" s="91">
        <f t="shared" ca="1" si="6"/>
        <v>0</v>
      </c>
      <c r="W98" s="91" t="str">
        <f t="shared" ca="1" si="6"/>
        <v/>
      </c>
      <c r="X98" s="91" t="str" cm="1">
        <f t="array" aca="1" ref="X98" ca="1">IFERROR(_xlfn.IFS(W98="E",1,W98="G/2",$I$3/2,W98="G/5",$I$3/5,W98="G/10",$I$3/10,W98="i",$I$3),"")</f>
        <v/>
      </c>
      <c r="Y98" s="185">
        <f t="shared" ca="1" si="8"/>
        <v>0</v>
      </c>
      <c r="Z98" s="101">
        <f t="shared" ca="1" si="9"/>
        <v>0</v>
      </c>
      <c r="AA98" s="159" t="str">
        <f t="shared" ca="1" si="10"/>
        <v/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/>
      </c>
      <c r="B99" s="101">
        <f ca="1"/>
        <v>0</v>
      </c>
      <c r="C99" s="101" t="str">
        <f ca="1"/>
        <v/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1"/>
      <c r="M99" s="201"/>
      <c r="S99" s="92" t="str">
        <f t="shared" ca="1" si="7"/>
        <v/>
      </c>
      <c r="U99" s="92" t="str">
        <f t="shared" ca="1" si="6"/>
        <v/>
      </c>
      <c r="V99" s="91">
        <f t="shared" ca="1" si="6"/>
        <v>0</v>
      </c>
      <c r="W99" s="91" t="str">
        <f t="shared" ca="1" si="6"/>
        <v/>
      </c>
      <c r="X99" s="91" t="str" cm="1">
        <f t="array" aca="1" ref="X99" ca="1">IFERROR(_xlfn.IFS(W99="E",1,W99="G/2",$I$3/2,W99="G/5",$I$3/5,W99="G/10",$I$3/10,W99="i",$I$3),"")</f>
        <v/>
      </c>
      <c r="Y99" s="185">
        <f t="shared" ca="1" si="8"/>
        <v>0</v>
      </c>
      <c r="Z99" s="101">
        <f t="shared" ca="1" si="9"/>
        <v>0</v>
      </c>
      <c r="AA99" s="159" t="str">
        <f t="shared" ca="1" si="10"/>
        <v/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/>
      </c>
      <c r="B100" s="101">
        <f ca="1"/>
        <v>0</v>
      </c>
      <c r="C100" s="101" t="str">
        <f ca="1"/>
        <v/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1"/>
      <c r="M100" s="201"/>
      <c r="S100" s="92" t="str">
        <f t="shared" ca="1" si="7"/>
        <v/>
      </c>
      <c r="U100" s="92" t="str">
        <f t="shared" ca="1" si="6"/>
        <v/>
      </c>
      <c r="V100" s="91">
        <f t="shared" ca="1" si="6"/>
        <v>0</v>
      </c>
      <c r="W100" s="91" t="str">
        <f t="shared" ca="1" si="6"/>
        <v/>
      </c>
      <c r="X100" s="91" t="str" cm="1">
        <f t="array" aca="1" ref="X100" ca="1">IFERROR(_xlfn.IFS(W100="E",1,W100="G/2",$I$3/2,W100="G/5",$I$3/5,W100="G/10",$I$3/10,W100="i",$I$3),"")</f>
        <v/>
      </c>
      <c r="Y100" s="185">
        <f t="shared" ca="1" si="8"/>
        <v>0</v>
      </c>
      <c r="Z100" s="101">
        <f t="shared" ca="1" si="9"/>
        <v>0</v>
      </c>
      <c r="AA100" s="159" t="str">
        <f t="shared" ca="1" si="10"/>
        <v/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/>
      </c>
      <c r="B101" s="101">
        <f ca="1"/>
        <v>0</v>
      </c>
      <c r="C101" s="101" t="str">
        <f ca="1"/>
        <v/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1"/>
      <c r="M101" s="201"/>
      <c r="S101" s="92" t="str">
        <f t="shared" ca="1" si="7"/>
        <v/>
      </c>
      <c r="U101" s="92" t="str">
        <f t="shared" ca="1" si="6"/>
        <v/>
      </c>
      <c r="V101" s="91">
        <f t="shared" ca="1" si="6"/>
        <v>0</v>
      </c>
      <c r="W101" s="91" t="str">
        <f t="shared" ca="1" si="6"/>
        <v/>
      </c>
      <c r="X101" s="91" t="str" cm="1">
        <f t="array" aca="1" ref="X101" ca="1">IFERROR(_xlfn.IFS(W101="E",1,W101="G/2",$I$3/2,W101="G/5",$I$3/5,W101="G/10",$I$3/10,W101="i",$I$3),"")</f>
        <v/>
      </c>
      <c r="Y101" s="185">
        <f t="shared" ca="1" si="8"/>
        <v>0</v>
      </c>
      <c r="Z101" s="101">
        <f t="shared" ca="1" si="9"/>
        <v>0</v>
      </c>
      <c r="AA101" s="159" t="str">
        <f t="shared" ca="1" si="10"/>
        <v/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/>
      </c>
      <c r="B102" s="101">
        <f ca="1"/>
        <v>0</v>
      </c>
      <c r="C102" s="101" t="str">
        <f ca="1"/>
        <v/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1"/>
      <c r="M102" s="201"/>
      <c r="S102" s="92" t="str">
        <f t="shared" ca="1" si="7"/>
        <v/>
      </c>
      <c r="U102" s="92" t="str">
        <f t="shared" ca="1" si="6"/>
        <v/>
      </c>
      <c r="V102" s="91">
        <f t="shared" ca="1" si="6"/>
        <v>0</v>
      </c>
      <c r="W102" s="91" t="str">
        <f t="shared" ca="1" si="6"/>
        <v/>
      </c>
      <c r="X102" s="91" t="str" cm="1">
        <f t="array" aca="1" ref="X102" ca="1">IFERROR(_xlfn.IFS(W102="E",1,W102="G/2",$I$3/2,W102="G/5",$I$3/5,W102="G/10",$I$3/10,W102="i",$I$3),"")</f>
        <v/>
      </c>
      <c r="Y102" s="185">
        <f t="shared" ca="1" si="8"/>
        <v>0</v>
      </c>
      <c r="Z102" s="101">
        <f t="shared" ca="1" si="9"/>
        <v>0</v>
      </c>
      <c r="AA102" s="159" t="str">
        <f t="shared" ca="1" si="10"/>
        <v/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/>
      </c>
      <c r="B103" s="101">
        <f ca="1"/>
        <v>0</v>
      </c>
      <c r="C103" s="101" t="str">
        <f ca="1"/>
        <v/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1"/>
      <c r="M103" s="201"/>
      <c r="S103" s="92" t="str">
        <f t="shared" ca="1" si="7"/>
        <v/>
      </c>
      <c r="U103" s="92" t="str">
        <f t="shared" ca="1" si="6"/>
        <v/>
      </c>
      <c r="V103" s="91">
        <f t="shared" ca="1" si="6"/>
        <v>0</v>
      </c>
      <c r="W103" s="91" t="str">
        <f t="shared" ca="1" si="6"/>
        <v/>
      </c>
      <c r="X103" s="91" t="str" cm="1">
        <f t="array" aca="1" ref="X103" ca="1">IFERROR(_xlfn.IFS(W103="E",1,W103="G/2",$I$3/2,W103="G/5",$I$3/5,W103="G/10",$I$3/10,W103="i",$I$3),"")</f>
        <v/>
      </c>
      <c r="Y103" s="185">
        <f t="shared" ca="1" si="8"/>
        <v>0</v>
      </c>
      <c r="Z103" s="101">
        <f t="shared" ca="1" si="9"/>
        <v>0</v>
      </c>
      <c r="AA103" s="159" t="str">
        <f t="shared" ca="1" si="10"/>
        <v/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/>
      </c>
      <c r="B104" s="101">
        <f ca="1"/>
        <v>0</v>
      </c>
      <c r="C104" s="101" t="str">
        <f ca="1"/>
        <v/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1"/>
      <c r="M104" s="201"/>
      <c r="S104" s="92" t="str">
        <f t="shared" ca="1" si="7"/>
        <v/>
      </c>
      <c r="U104" s="92" t="str">
        <f t="shared" ca="1" si="6"/>
        <v/>
      </c>
      <c r="V104" s="91">
        <f t="shared" ca="1" si="6"/>
        <v>0</v>
      </c>
      <c r="W104" s="91" t="str">
        <f t="shared" ca="1" si="6"/>
        <v/>
      </c>
      <c r="X104" s="91" t="str" cm="1">
        <f t="array" aca="1" ref="X104" ca="1">IFERROR(_xlfn.IFS(W104="E",1,W104="G/2",$I$3/2,W104="G/5",$I$3/5,W104="G/10",$I$3/10,W104="i",$I$3),"")</f>
        <v/>
      </c>
      <c r="Y104" s="185">
        <f t="shared" ca="1" si="8"/>
        <v>0</v>
      </c>
      <c r="Z104" s="101">
        <f t="shared" ca="1" si="9"/>
        <v>0</v>
      </c>
      <c r="AA104" s="159" t="str">
        <f t="shared" ca="1" si="10"/>
        <v/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/>
      </c>
      <c r="B105" s="101">
        <f ca="1"/>
        <v>0</v>
      </c>
      <c r="C105" s="101" t="str">
        <f ca="1"/>
        <v/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1"/>
      <c r="M105" s="201"/>
      <c r="S105" s="92" t="str">
        <f t="shared" ca="1" si="7"/>
        <v/>
      </c>
      <c r="U105" s="92" t="str">
        <f t="shared" ca="1" si="6"/>
        <v/>
      </c>
      <c r="V105" s="91">
        <f t="shared" ca="1" si="6"/>
        <v>0</v>
      </c>
      <c r="W105" s="91" t="str">
        <f t="shared" ca="1" si="6"/>
        <v/>
      </c>
      <c r="X105" s="91" t="str" cm="1">
        <f t="array" aca="1" ref="X105" ca="1">IFERROR(_xlfn.IFS(W105="E",1,W105="G/2",$I$3/2,W105="G/5",$I$3/5,W105="G/10",$I$3/10,W105="i",$I$3),"")</f>
        <v/>
      </c>
      <c r="Y105" s="185">
        <f t="shared" ca="1" si="8"/>
        <v>0</v>
      </c>
      <c r="Z105" s="101">
        <f t="shared" ca="1" si="9"/>
        <v>0</v>
      </c>
      <c r="AA105" s="159" t="str">
        <f t="shared" ca="1" si="10"/>
        <v/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/>
      </c>
      <c r="B106" s="101">
        <f ca="1"/>
        <v>0</v>
      </c>
      <c r="C106" s="101" t="str">
        <f ca="1"/>
        <v/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1"/>
      <c r="M106" s="201"/>
      <c r="S106" s="92" t="str">
        <f t="shared" ca="1" si="7"/>
        <v/>
      </c>
      <c r="U106" s="92" t="str">
        <f t="shared" ca="1" si="6"/>
        <v/>
      </c>
      <c r="V106" s="91">
        <f t="shared" ca="1" si="6"/>
        <v>0</v>
      </c>
      <c r="W106" s="91" t="str">
        <f t="shared" ca="1" si="6"/>
        <v/>
      </c>
      <c r="X106" s="91" t="str" cm="1">
        <f t="array" aca="1" ref="X106" ca="1">IFERROR(_xlfn.IFS(W106="E",1,W106="G/2",$I$3/2,W106="G/5",$I$3/5,W106="G/10",$I$3/10,W106="i",$I$3),"")</f>
        <v/>
      </c>
      <c r="Y106" s="185">
        <f t="shared" ca="1" si="8"/>
        <v>0</v>
      </c>
      <c r="Z106" s="101">
        <f t="shared" ca="1" si="9"/>
        <v>0</v>
      </c>
      <c r="AA106" s="159" t="str">
        <f t="shared" ca="1" si="10"/>
        <v/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/>
      </c>
      <c r="B107" s="101">
        <f ca="1"/>
        <v>0</v>
      </c>
      <c r="C107" s="101" t="str">
        <f ca="1"/>
        <v/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1"/>
      <c r="M107" s="201"/>
      <c r="S107" s="92" t="str">
        <f t="shared" ca="1" si="7"/>
        <v/>
      </c>
      <c r="U107" s="92" t="str">
        <f t="shared" ca="1" si="6"/>
        <v/>
      </c>
      <c r="V107" s="91">
        <f t="shared" ca="1" si="6"/>
        <v>0</v>
      </c>
      <c r="W107" s="91" t="str">
        <f t="shared" ca="1" si="6"/>
        <v/>
      </c>
      <c r="X107" s="91" t="str" cm="1">
        <f t="array" aca="1" ref="X107" ca="1">IFERROR(_xlfn.IFS(W107="E",1,W107="G/2",$I$3/2,W107="G/5",$I$3/5,W107="G/10",$I$3/10,W107="i",$I$3),"")</f>
        <v/>
      </c>
      <c r="Y107" s="185">
        <f t="shared" ca="1" si="8"/>
        <v>0</v>
      </c>
      <c r="Z107" s="101">
        <f t="shared" ca="1" si="9"/>
        <v>0</v>
      </c>
      <c r="AA107" s="159" t="str">
        <f t="shared" ca="1" si="10"/>
        <v/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1"/>
      <c r="M108" s="201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101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1"/>
      <c r="M109" s="201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101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1"/>
      <c r="M110" s="201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101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1"/>
      <c r="M111" s="201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101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1"/>
      <c r="M112" s="201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101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1"/>
      <c r="M113" s="201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101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1"/>
      <c r="M114" s="201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101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1"/>
      <c r="M115" s="201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101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1"/>
      <c r="M116" s="201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101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1"/>
      <c r="M117" s="201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101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1"/>
      <c r="M118" s="201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101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1"/>
      <c r="M119" s="201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101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1"/>
      <c r="M120" s="201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101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1"/>
      <c r="M121" s="201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101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1"/>
      <c r="M122" s="201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101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1"/>
      <c r="M123" s="201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101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1"/>
      <c r="M124" s="201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101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1"/>
      <c r="M125" s="201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101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1"/>
      <c r="M126" s="201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101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1"/>
      <c r="M127" s="201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101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1"/>
      <c r="M128" s="201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101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1"/>
      <c r="M129" s="201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101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1"/>
      <c r="M130" s="201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101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1"/>
      <c r="M131" s="201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101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1"/>
      <c r="M132" s="201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101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1"/>
      <c r="M133" s="201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101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1"/>
      <c r="M134" s="201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101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1"/>
      <c r="M135" s="201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101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1"/>
      <c r="M136" s="201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101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1"/>
      <c r="M137" s="201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101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1"/>
      <c r="M138" s="201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101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1"/>
      <c r="M139" s="201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101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1"/>
      <c r="M140" s="201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101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1"/>
      <c r="M141" s="201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101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1"/>
      <c r="M142" s="201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101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1"/>
      <c r="M143" s="201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101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1"/>
      <c r="M144" s="201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101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1"/>
      <c r="M145" s="201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101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1"/>
      <c r="M146" s="201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101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1"/>
      <c r="M147" s="201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101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1"/>
      <c r="M148" s="201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101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1"/>
      <c r="M149" s="201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101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1"/>
      <c r="M150" s="201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101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1"/>
      <c r="M151" s="201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101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1"/>
      <c r="M152" s="201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101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1"/>
      <c r="M153" s="201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101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1"/>
      <c r="M154" s="201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101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1"/>
      <c r="M155" s="201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101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1"/>
      <c r="M156" s="201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101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1"/>
      <c r="M157" s="201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101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1"/>
      <c r="M158" s="201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101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1"/>
      <c r="M159" s="201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101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1"/>
      <c r="M160" s="201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101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1"/>
      <c r="M161" s="201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101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1"/>
      <c r="M162" s="201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101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1"/>
      <c r="M163" s="201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101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1"/>
      <c r="M164" s="201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101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1"/>
      <c r="M165" s="201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101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1"/>
      <c r="M166" s="201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101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1"/>
      <c r="M167" s="201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101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1"/>
      <c r="M168" s="201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101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1"/>
      <c r="M169" s="201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101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1"/>
      <c r="M170" s="201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101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1"/>
      <c r="M171" s="201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101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1"/>
      <c r="M172" s="201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101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1"/>
      <c r="M173" s="201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101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1"/>
      <c r="M174" s="201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101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1"/>
      <c r="M175" s="201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101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1"/>
      <c r="M176" s="201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101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1"/>
      <c r="M177" s="201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101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1"/>
      <c r="M178" s="201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101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1"/>
      <c r="M179" s="201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101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1"/>
      <c r="M180" s="201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101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1"/>
      <c r="M181" s="201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101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1"/>
      <c r="M182" s="201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101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1"/>
      <c r="M183" s="201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101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1"/>
      <c r="M184" s="201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101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1"/>
      <c r="M185" s="201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101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1"/>
      <c r="M186" s="201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101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1"/>
      <c r="M187" s="201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101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1"/>
      <c r="M188" s="201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101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1"/>
      <c r="M189" s="201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101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1"/>
      <c r="M190" s="201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101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1"/>
      <c r="M191" s="201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101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1"/>
      <c r="M192" s="201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101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1"/>
      <c r="M193" s="201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101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1"/>
      <c r="M194" s="201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101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1"/>
      <c r="M195" s="201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101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1"/>
      <c r="M196" s="201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101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1"/>
      <c r="M197" s="201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101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1"/>
      <c r="M198" s="201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101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1"/>
      <c r="M199" s="201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101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1"/>
      <c r="M200" s="201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101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1"/>
      <c r="M201" s="201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101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1"/>
      <c r="M202" s="201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101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1"/>
      <c r="M203" s="201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101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1"/>
      <c r="M204" s="201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101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1"/>
      <c r="M205" s="201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101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1"/>
      <c r="M206" s="201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101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1"/>
      <c r="M207" s="201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101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1"/>
      <c r="M208" s="201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101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1"/>
      <c r="M209" s="201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101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1"/>
      <c r="M210" s="201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101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1"/>
      <c r="M211" s="201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101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1"/>
      <c r="M212" s="201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101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1"/>
      <c r="M213" s="201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101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1"/>
      <c r="M214" s="201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101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1"/>
      <c r="M215" s="201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101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1"/>
      <c r="M216" s="201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101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1"/>
      <c r="M217" s="201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101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1"/>
      <c r="M218" s="201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101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1"/>
      <c r="M219" s="201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101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1"/>
      <c r="M220" s="201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101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1"/>
      <c r="M221" s="201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101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1"/>
      <c r="M222" s="201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101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1"/>
      <c r="M223" s="201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101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1"/>
      <c r="M224" s="201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101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1"/>
      <c r="M225" s="201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101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1"/>
      <c r="M226" s="201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101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1"/>
      <c r="M227" s="201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101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1"/>
      <c r="M228" s="201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101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1"/>
      <c r="M229" s="201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101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1"/>
      <c r="M230" s="201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101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1"/>
      <c r="M231" s="201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101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1"/>
      <c r="M232" s="201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101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1"/>
      <c r="M233" s="201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101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1"/>
      <c r="M234" s="201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101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1"/>
      <c r="M235" s="201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101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1"/>
      <c r="M236" s="201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101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1"/>
      <c r="M237" s="201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101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1"/>
      <c r="M238" s="201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101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1"/>
      <c r="M239" s="201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101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1"/>
      <c r="M240" s="201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101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1"/>
      <c r="M241" s="201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101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1"/>
      <c r="M242" s="201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101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1"/>
      <c r="M243" s="201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101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1"/>
      <c r="M244" s="201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101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1"/>
      <c r="M245" s="201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101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1"/>
      <c r="M246" s="201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101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1"/>
      <c r="M247" s="201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101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1"/>
      <c r="M248" s="201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101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1"/>
      <c r="M249" s="201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101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1"/>
      <c r="M250" s="201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101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1"/>
      <c r="M251" s="201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101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1"/>
      <c r="M252" s="201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101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1"/>
      <c r="M253" s="201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101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1"/>
      <c r="M254" s="201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101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1"/>
      <c r="M255" s="201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101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1"/>
      <c r="M256" s="201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101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1"/>
      <c r="M257" s="201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101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1"/>
      <c r="M258" s="201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101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1"/>
      <c r="M259" s="201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101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1"/>
      <c r="M260" s="201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101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1"/>
      <c r="M261" s="201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101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1"/>
      <c r="M262" s="201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101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1"/>
      <c r="M263" s="201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101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1"/>
      <c r="M264" s="201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101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1"/>
      <c r="M265" s="201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101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1"/>
      <c r="M266" s="201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101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1"/>
      <c r="M267" s="201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101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1"/>
      <c r="M268" s="201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101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1"/>
      <c r="M269" s="201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101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1"/>
      <c r="M270" s="201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101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1"/>
      <c r="M271" s="201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101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1"/>
      <c r="M272" s="201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101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1"/>
      <c r="M273" s="201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101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1"/>
      <c r="M274" s="201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101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1"/>
      <c r="M275" s="201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101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1"/>
      <c r="M276" s="201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101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1"/>
      <c r="M277" s="201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101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1"/>
      <c r="M278" s="201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101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1"/>
      <c r="M279" s="201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101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1"/>
      <c r="M280" s="201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101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1"/>
      <c r="M281" s="201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101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1"/>
      <c r="M282" s="201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101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1"/>
      <c r="M283" s="201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101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1"/>
      <c r="M284" s="201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101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1"/>
      <c r="M285" s="201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101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1"/>
      <c r="M286" s="201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101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1"/>
      <c r="M287" s="201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101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1"/>
      <c r="M288" s="201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101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1"/>
      <c r="M289" s="201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101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1"/>
      <c r="M290" s="201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101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1"/>
      <c r="M291" s="201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101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1"/>
      <c r="M292" s="201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101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1"/>
      <c r="M293" s="201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101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1"/>
      <c r="M294" s="201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101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1"/>
      <c r="M295" s="201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101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1"/>
      <c r="M296" s="201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101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1"/>
      <c r="M297" s="201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101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1"/>
      <c r="M298" s="201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101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1"/>
      <c r="M299" s="201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101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1"/>
      <c r="M300" s="201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101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1"/>
      <c r="M301" s="201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101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1"/>
      <c r="M302" s="201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101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1"/>
      <c r="M303" s="201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101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1"/>
      <c r="M304" s="201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101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1"/>
      <c r="M305" s="201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101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1"/>
      <c r="M306" s="201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101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1"/>
      <c r="M307" s="201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101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1"/>
      <c r="M308" s="201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101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1"/>
      <c r="M309" s="201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101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1"/>
      <c r="M310" s="201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101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1"/>
      <c r="M311" s="201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101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1"/>
      <c r="M312" s="201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101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1"/>
      <c r="M313" s="201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101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1"/>
      <c r="M314" s="201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101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1"/>
      <c r="M315" s="201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101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1"/>
      <c r="M316" s="201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101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1"/>
      <c r="M317" s="201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101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1"/>
      <c r="M318" s="201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101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1"/>
      <c r="M319" s="201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101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1"/>
      <c r="M320" s="201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101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1"/>
      <c r="M321" s="201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101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1"/>
      <c r="M322" s="201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101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1"/>
      <c r="M323" s="201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101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1"/>
      <c r="M324" s="201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101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1"/>
      <c r="M325" s="201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101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1"/>
      <c r="M326" s="201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101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1"/>
      <c r="M327" s="201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101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1"/>
      <c r="M328" s="201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101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1"/>
      <c r="M329" s="201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101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1"/>
      <c r="M330" s="201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101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1"/>
      <c r="M331" s="201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101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1"/>
      <c r="M332" s="201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101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1"/>
      <c r="M333" s="201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101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1"/>
      <c r="M334" s="201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101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1"/>
      <c r="M335" s="201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101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1"/>
      <c r="M336" s="201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101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1"/>
      <c r="M337" s="201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101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1"/>
      <c r="M338" s="201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101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1"/>
      <c r="M339" s="201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101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1"/>
      <c r="M340" s="201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101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1"/>
      <c r="M341" s="201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101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1"/>
      <c r="M342" s="201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101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1"/>
      <c r="M343" s="201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101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1"/>
      <c r="M344" s="201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101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1"/>
      <c r="M345" s="201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101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1"/>
      <c r="M346" s="201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101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1"/>
      <c r="M347" s="201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101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1"/>
      <c r="M348" s="201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101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1"/>
      <c r="M349" s="201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101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1"/>
      <c r="M350" s="201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101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1"/>
      <c r="M351" s="201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101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1"/>
      <c r="M352" s="201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101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1"/>
      <c r="M353" s="201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101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1"/>
      <c r="M354" s="201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101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1"/>
      <c r="M355" s="201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101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1"/>
      <c r="M356" s="201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101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1"/>
      <c r="M357" s="201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101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1"/>
      <c r="M358" s="201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101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1"/>
      <c r="M359" s="201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101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1"/>
      <c r="M360" s="201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101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1"/>
      <c r="M361" s="201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101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1"/>
      <c r="M362" s="201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101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1"/>
      <c r="M363" s="201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101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1"/>
      <c r="M364" s="201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101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1"/>
      <c r="M365" s="201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101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1"/>
      <c r="M366" s="201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101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1"/>
      <c r="M367" s="201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101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1"/>
      <c r="M368" s="201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101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1"/>
      <c r="M369" s="201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101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1"/>
      <c r="M370" s="201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101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1"/>
      <c r="M371" s="201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101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1"/>
      <c r="M372" s="201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101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1"/>
      <c r="M373" s="201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101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1"/>
      <c r="M374" s="201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101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1"/>
      <c r="M375" s="201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101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1"/>
      <c r="M376" s="201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101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1"/>
      <c r="M377" s="201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101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1"/>
      <c r="M378" s="201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101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1"/>
      <c r="M379" s="201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101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1"/>
      <c r="M380" s="201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101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1"/>
      <c r="M381" s="201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101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1"/>
      <c r="M382" s="201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101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1"/>
      <c r="M383" s="201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101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1"/>
      <c r="M384" s="201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101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1"/>
      <c r="M385" s="201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101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1"/>
      <c r="M386" s="201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101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1"/>
      <c r="M387" s="201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101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1"/>
      <c r="M388" s="201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101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1"/>
      <c r="M389" s="201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101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1"/>
      <c r="M390" s="201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101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1"/>
      <c r="M391" s="201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101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1"/>
      <c r="M392" s="201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101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1"/>
      <c r="M393" s="201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101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1"/>
      <c r="M394" s="201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101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1"/>
      <c r="M395" s="201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101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1"/>
      <c r="M396" s="201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101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1"/>
      <c r="M397" s="201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101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1"/>
      <c r="M398" s="201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101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1"/>
      <c r="M399" s="201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101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1"/>
      <c r="M400" s="201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101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>
        <f ca="1"/>
        <v>0</v>
      </c>
      <c r="B401" s="101">
        <f ca="1"/>
        <v>0</v>
      </c>
      <c r="C401" s="101">
        <f ca="1"/>
        <v>0</v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1"/>
      <c r="M401" s="201"/>
      <c r="S401" s="92">
        <f t="shared" ca="1" si="32"/>
        <v>0</v>
      </c>
      <c r="U401" s="92">
        <f t="shared" ca="1" si="31"/>
        <v>0</v>
      </c>
      <c r="V401" s="91">
        <f t="shared" ca="1" si="31"/>
        <v>0</v>
      </c>
      <c r="W401" s="91">
        <f t="shared" ca="1" si="31"/>
        <v>0</v>
      </c>
      <c r="X401" s="91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101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>
        <f ca="1"/>
        <v>0</v>
      </c>
      <c r="B402" s="101">
        <f ca="1"/>
        <v>0</v>
      </c>
      <c r="C402" s="101">
        <f ca="1"/>
        <v>0</v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1"/>
      <c r="M402" s="201"/>
      <c r="S402" s="92">
        <f t="shared" ca="1" si="32"/>
        <v>0</v>
      </c>
      <c r="U402" s="92">
        <f t="shared" ca="1" si="31"/>
        <v>0</v>
      </c>
      <c r="V402" s="91">
        <f t="shared" ca="1" si="31"/>
        <v>0</v>
      </c>
      <c r="W402" s="91">
        <f t="shared" ca="1" si="31"/>
        <v>0</v>
      </c>
      <c r="X402" s="91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101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>
        <f ca="1"/>
        <v>0</v>
      </c>
      <c r="B403" s="101">
        <f ca="1"/>
        <v>0</v>
      </c>
      <c r="C403" s="101">
        <f ca="1"/>
        <v>0</v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1"/>
      <c r="M403" s="201"/>
      <c r="S403" s="92">
        <f t="shared" ca="1" si="32"/>
        <v>0</v>
      </c>
      <c r="U403" s="92">
        <f t="shared" ca="1" si="31"/>
        <v>0</v>
      </c>
      <c r="V403" s="91">
        <f t="shared" ca="1" si="31"/>
        <v>0</v>
      </c>
      <c r="W403" s="91">
        <f t="shared" ca="1" si="31"/>
        <v>0</v>
      </c>
      <c r="X403" s="91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101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>
        <f ca="1"/>
        <v>0</v>
      </c>
      <c r="B404" s="101">
        <f ca="1"/>
        <v>0</v>
      </c>
      <c r="C404" s="101">
        <f ca="1"/>
        <v>0</v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1"/>
      <c r="M404" s="201"/>
      <c r="S404" s="92">
        <f t="shared" ca="1" si="32"/>
        <v>0</v>
      </c>
      <c r="U404" s="92">
        <f t="shared" ca="1" si="31"/>
        <v>0</v>
      </c>
      <c r="V404" s="91">
        <f t="shared" ca="1" si="31"/>
        <v>0</v>
      </c>
      <c r="W404" s="91">
        <f t="shared" ca="1" si="31"/>
        <v>0</v>
      </c>
      <c r="X404" s="91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101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>
        <f ca="1"/>
        <v>0</v>
      </c>
      <c r="B405" s="101">
        <f ca="1"/>
        <v>0</v>
      </c>
      <c r="C405" s="101">
        <f ca="1"/>
        <v>0</v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1"/>
      <c r="M405" s="201"/>
      <c r="S405" s="92">
        <f t="shared" ca="1" si="32"/>
        <v>0</v>
      </c>
      <c r="U405" s="92">
        <f t="shared" ca="1" si="31"/>
        <v>0</v>
      </c>
      <c r="V405" s="91">
        <f t="shared" ca="1" si="31"/>
        <v>0</v>
      </c>
      <c r="W405" s="91">
        <f t="shared" ca="1" si="31"/>
        <v>0</v>
      </c>
      <c r="X405" s="91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101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>
        <f ca="1"/>
        <v>0</v>
      </c>
      <c r="B406" s="101">
        <f ca="1"/>
        <v>0</v>
      </c>
      <c r="C406" s="101">
        <f ca="1"/>
        <v>0</v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1"/>
      <c r="M406" s="201"/>
      <c r="S406" s="92">
        <f t="shared" ca="1" si="32"/>
        <v>0</v>
      </c>
      <c r="U406" s="92">
        <f t="shared" ca="1" si="31"/>
        <v>0</v>
      </c>
      <c r="V406" s="91">
        <f t="shared" ca="1" si="31"/>
        <v>0</v>
      </c>
      <c r="W406" s="91">
        <f t="shared" ca="1" si="31"/>
        <v>0</v>
      </c>
      <c r="X406" s="91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101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>
        <f ca="1"/>
        <v>0</v>
      </c>
      <c r="B407" s="101">
        <f ca="1"/>
        <v>0</v>
      </c>
      <c r="C407" s="101">
        <f ca="1"/>
        <v>0</v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1"/>
      <c r="M407" s="201"/>
      <c r="S407" s="92">
        <f t="shared" ca="1" si="32"/>
        <v>0</v>
      </c>
      <c r="U407" s="92">
        <f t="shared" ca="1" si="31"/>
        <v>0</v>
      </c>
      <c r="V407" s="91">
        <f t="shared" ca="1" si="31"/>
        <v>0</v>
      </c>
      <c r="W407" s="91">
        <f t="shared" ca="1" si="31"/>
        <v>0</v>
      </c>
      <c r="X407" s="91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101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>
        <f ca="1"/>
        <v>0</v>
      </c>
      <c r="B408" s="101">
        <f ca="1"/>
        <v>0</v>
      </c>
      <c r="C408" s="101">
        <f ca="1"/>
        <v>0</v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1"/>
      <c r="M408" s="201"/>
      <c r="S408" s="92">
        <f t="shared" ca="1" si="32"/>
        <v>0</v>
      </c>
      <c r="U408" s="92">
        <f t="shared" ca="1" si="31"/>
        <v>0</v>
      </c>
      <c r="V408" s="91">
        <f t="shared" ca="1" si="31"/>
        <v>0</v>
      </c>
      <c r="W408" s="91">
        <f t="shared" ca="1" si="31"/>
        <v>0</v>
      </c>
      <c r="X408" s="91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101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>
        <f ca="1"/>
        <v>0</v>
      </c>
      <c r="B409" s="101">
        <f ca="1"/>
        <v>0</v>
      </c>
      <c r="C409" s="101">
        <f ca="1"/>
        <v>0</v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1"/>
      <c r="M409" s="201"/>
      <c r="S409" s="92">
        <f t="shared" ca="1" si="32"/>
        <v>0</v>
      </c>
      <c r="U409" s="92">
        <f t="shared" ca="1" si="31"/>
        <v>0</v>
      </c>
      <c r="V409" s="91">
        <f t="shared" ca="1" si="31"/>
        <v>0</v>
      </c>
      <c r="W409" s="91">
        <f t="shared" ca="1" si="31"/>
        <v>0</v>
      </c>
      <c r="X409" s="91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101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>
        <f ca="1"/>
        <v>0</v>
      </c>
      <c r="B410" s="101">
        <f ca="1"/>
        <v>0</v>
      </c>
      <c r="C410" s="101">
        <f ca="1"/>
        <v>0</v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1"/>
      <c r="M410" s="201"/>
      <c r="S410" s="92">
        <f t="shared" ca="1" si="32"/>
        <v>0</v>
      </c>
      <c r="U410" s="92">
        <f t="shared" ca="1" si="31"/>
        <v>0</v>
      </c>
      <c r="V410" s="91">
        <f t="shared" ca="1" si="31"/>
        <v>0</v>
      </c>
      <c r="W410" s="91">
        <f t="shared" ca="1" si="31"/>
        <v>0</v>
      </c>
      <c r="X410" s="91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101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>
        <f ca="1"/>
        <v>0</v>
      </c>
      <c r="B411" s="101">
        <f ca="1"/>
        <v>0</v>
      </c>
      <c r="C411" s="101">
        <f ca="1"/>
        <v>0</v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1"/>
      <c r="M411" s="201"/>
      <c r="S411" s="92">
        <f t="shared" ca="1" si="32"/>
        <v>0</v>
      </c>
      <c r="U411" s="92">
        <f t="shared" ca="1" si="31"/>
        <v>0</v>
      </c>
      <c r="V411" s="91">
        <f t="shared" ca="1" si="31"/>
        <v>0</v>
      </c>
      <c r="W411" s="91">
        <f t="shared" ca="1" si="31"/>
        <v>0</v>
      </c>
      <c r="X411" s="91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101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>
        <f ca="1"/>
        <v>0</v>
      </c>
      <c r="B412" s="101">
        <f ca="1"/>
        <v>0</v>
      </c>
      <c r="C412" s="101">
        <f ca="1"/>
        <v>0</v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1"/>
      <c r="M412" s="201"/>
      <c r="S412" s="92">
        <f t="shared" ca="1" si="32"/>
        <v>0</v>
      </c>
      <c r="U412" s="92">
        <f t="shared" ca="1" si="31"/>
        <v>0</v>
      </c>
      <c r="V412" s="91">
        <f t="shared" ca="1" si="31"/>
        <v>0</v>
      </c>
      <c r="W412" s="91">
        <f t="shared" ca="1" si="31"/>
        <v>0</v>
      </c>
      <c r="X412" s="91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101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>
        <f ca="1"/>
        <v>0</v>
      </c>
      <c r="B413" s="101">
        <f ca="1"/>
        <v>0</v>
      </c>
      <c r="C413" s="101">
        <f ca="1"/>
        <v>0</v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1"/>
      <c r="M413" s="201"/>
      <c r="S413" s="92">
        <f t="shared" ca="1" si="32"/>
        <v>0</v>
      </c>
      <c r="U413" s="92">
        <f t="shared" ca="1" si="31"/>
        <v>0</v>
      </c>
      <c r="V413" s="91">
        <f t="shared" ca="1" si="31"/>
        <v>0</v>
      </c>
      <c r="W413" s="91">
        <f t="shared" ca="1" si="31"/>
        <v>0</v>
      </c>
      <c r="X413" s="91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101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>
        <f ca="1"/>
        <v>0</v>
      </c>
      <c r="B414" s="101">
        <f ca="1"/>
        <v>0</v>
      </c>
      <c r="C414" s="101">
        <f ca="1"/>
        <v>0</v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1"/>
      <c r="M414" s="201"/>
      <c r="S414" s="92">
        <f t="shared" ca="1" si="32"/>
        <v>0</v>
      </c>
      <c r="U414" s="92">
        <f t="shared" ca="1" si="31"/>
        <v>0</v>
      </c>
      <c r="V414" s="91">
        <f t="shared" ca="1" si="31"/>
        <v>0</v>
      </c>
      <c r="W414" s="91">
        <f t="shared" ca="1" si="31"/>
        <v>0</v>
      </c>
      <c r="X414" s="91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101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>
        <f ca="1"/>
        <v>0</v>
      </c>
      <c r="B415" s="101">
        <f ca="1"/>
        <v>0</v>
      </c>
      <c r="C415" s="101">
        <f ca="1"/>
        <v>0</v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1"/>
      <c r="M415" s="201"/>
      <c r="S415" s="92">
        <f t="shared" ca="1" si="32"/>
        <v>0</v>
      </c>
      <c r="U415" s="92">
        <f t="shared" ca="1" si="31"/>
        <v>0</v>
      </c>
      <c r="V415" s="91">
        <f t="shared" ca="1" si="31"/>
        <v>0</v>
      </c>
      <c r="W415" s="91">
        <f t="shared" ca="1" si="31"/>
        <v>0</v>
      </c>
      <c r="X415" s="91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101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>
        <f ca="1"/>
        <v>0</v>
      </c>
      <c r="B416" s="101">
        <f ca="1"/>
        <v>0</v>
      </c>
      <c r="C416" s="101">
        <f ca="1"/>
        <v>0</v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1"/>
      <c r="M416" s="201"/>
      <c r="S416" s="92">
        <f t="shared" ca="1" si="32"/>
        <v>0</v>
      </c>
      <c r="U416" s="92">
        <f t="shared" ca="1" si="31"/>
        <v>0</v>
      </c>
      <c r="V416" s="91">
        <f t="shared" ca="1" si="31"/>
        <v>0</v>
      </c>
      <c r="W416" s="91">
        <f t="shared" ca="1" si="31"/>
        <v>0</v>
      </c>
      <c r="X416" s="91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101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>
        <f ca="1"/>
        <v>0</v>
      </c>
      <c r="B417" s="101">
        <f ca="1"/>
        <v>0</v>
      </c>
      <c r="C417" s="101">
        <f ca="1"/>
        <v>0</v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1"/>
      <c r="M417" s="201"/>
      <c r="S417" s="92">
        <f t="shared" ca="1" si="32"/>
        <v>0</v>
      </c>
      <c r="U417" s="92">
        <f t="shared" ca="1" si="31"/>
        <v>0</v>
      </c>
      <c r="V417" s="91">
        <f t="shared" ca="1" si="31"/>
        <v>0</v>
      </c>
      <c r="W417" s="91">
        <f t="shared" ca="1" si="31"/>
        <v>0</v>
      </c>
      <c r="X417" s="91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101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>
        <f ca="1"/>
        <v>0</v>
      </c>
      <c r="B418" s="101">
        <f ca="1"/>
        <v>0</v>
      </c>
      <c r="C418" s="101">
        <f ca="1"/>
        <v>0</v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1"/>
      <c r="M418" s="201"/>
      <c r="S418" s="92">
        <f t="shared" ca="1" si="32"/>
        <v>0</v>
      </c>
      <c r="U418" s="92">
        <f t="shared" ca="1" si="31"/>
        <v>0</v>
      </c>
      <c r="V418" s="91">
        <f t="shared" ca="1" si="31"/>
        <v>0</v>
      </c>
      <c r="W418" s="91">
        <f t="shared" ca="1" si="31"/>
        <v>0</v>
      </c>
      <c r="X418" s="91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101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>
        <f ca="1"/>
        <v>0</v>
      </c>
      <c r="B419" s="101">
        <f ca="1"/>
        <v>0</v>
      </c>
      <c r="C419" s="101">
        <f ca="1"/>
        <v>0</v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1"/>
      <c r="M419" s="201"/>
      <c r="S419" s="92">
        <f t="shared" ca="1" si="32"/>
        <v>0</v>
      </c>
      <c r="U419" s="92">
        <f t="shared" ca="1" si="31"/>
        <v>0</v>
      </c>
      <c r="V419" s="91">
        <f t="shared" ca="1" si="31"/>
        <v>0</v>
      </c>
      <c r="W419" s="91">
        <f t="shared" ca="1" si="31"/>
        <v>0</v>
      </c>
      <c r="X419" s="91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101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>
        <f ca="1"/>
        <v>0</v>
      </c>
      <c r="B420" s="101">
        <f ca="1"/>
        <v>0</v>
      </c>
      <c r="C420" s="101">
        <f ca="1"/>
        <v>0</v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1"/>
      <c r="M420" s="201"/>
      <c r="S420" s="92">
        <f t="shared" ca="1" si="32"/>
        <v>0</v>
      </c>
      <c r="U420" s="92">
        <f t="shared" ca="1" si="31"/>
        <v>0</v>
      </c>
      <c r="V420" s="91">
        <f t="shared" ca="1" si="31"/>
        <v>0</v>
      </c>
      <c r="W420" s="91">
        <f t="shared" ca="1" si="31"/>
        <v>0</v>
      </c>
      <c r="X420" s="91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101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>
        <f ca="1"/>
        <v>0</v>
      </c>
      <c r="B421" s="101">
        <f ca="1"/>
        <v>0</v>
      </c>
      <c r="C421" s="101">
        <f ca="1"/>
        <v>0</v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1"/>
      <c r="M421" s="201"/>
      <c r="S421" s="92">
        <f t="shared" ca="1" si="32"/>
        <v>0</v>
      </c>
      <c r="U421" s="92">
        <f t="shared" ca="1" si="31"/>
        <v>0</v>
      </c>
      <c r="V421" s="91">
        <f t="shared" ca="1" si="31"/>
        <v>0</v>
      </c>
      <c r="W421" s="91">
        <f t="shared" ca="1" si="31"/>
        <v>0</v>
      </c>
      <c r="X421" s="91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101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>
        <f ca="1"/>
        <v>0</v>
      </c>
      <c r="B422" s="101">
        <f ca="1"/>
        <v>0</v>
      </c>
      <c r="C422" s="101">
        <f ca="1"/>
        <v>0</v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1"/>
      <c r="M422" s="201"/>
      <c r="S422" s="92">
        <f t="shared" ca="1" si="32"/>
        <v>0</v>
      </c>
      <c r="U422" s="92">
        <f t="shared" ca="1" si="31"/>
        <v>0</v>
      </c>
      <c r="V422" s="91">
        <f t="shared" ca="1" si="31"/>
        <v>0</v>
      </c>
      <c r="W422" s="91">
        <f t="shared" ca="1" si="31"/>
        <v>0</v>
      </c>
      <c r="X422" s="91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101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>
        <f ca="1"/>
        <v>0</v>
      </c>
      <c r="B423" s="101">
        <f ca="1"/>
        <v>0</v>
      </c>
      <c r="C423" s="101">
        <f ca="1"/>
        <v>0</v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1"/>
      <c r="M423" s="201"/>
      <c r="S423" s="92">
        <f t="shared" ca="1" si="32"/>
        <v>0</v>
      </c>
      <c r="U423" s="92">
        <f t="shared" ca="1" si="31"/>
        <v>0</v>
      </c>
      <c r="V423" s="91">
        <f t="shared" ca="1" si="31"/>
        <v>0</v>
      </c>
      <c r="W423" s="91">
        <f t="shared" ca="1" si="31"/>
        <v>0</v>
      </c>
      <c r="X423" s="91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101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>
        <f ca="1"/>
        <v>0</v>
      </c>
      <c r="B424" s="101">
        <f ca="1"/>
        <v>0</v>
      </c>
      <c r="C424" s="101">
        <f ca="1"/>
        <v>0</v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1"/>
      <c r="M424" s="201"/>
      <c r="S424" s="92">
        <f t="shared" ca="1" si="32"/>
        <v>0</v>
      </c>
      <c r="U424" s="92">
        <f t="shared" ca="1" si="31"/>
        <v>0</v>
      </c>
      <c r="V424" s="91">
        <f t="shared" ca="1" si="31"/>
        <v>0</v>
      </c>
      <c r="W424" s="91">
        <f t="shared" ca="1" si="31"/>
        <v>0</v>
      </c>
      <c r="X424" s="91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101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>
        <f ca="1"/>
        <v>0</v>
      </c>
      <c r="B425" s="101">
        <f ca="1"/>
        <v>0</v>
      </c>
      <c r="C425" s="101">
        <f ca="1"/>
        <v>0</v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1"/>
      <c r="M425" s="201"/>
      <c r="S425" s="92">
        <f t="shared" ca="1" si="32"/>
        <v>0</v>
      </c>
      <c r="U425" s="92">
        <f t="shared" ca="1" si="31"/>
        <v>0</v>
      </c>
      <c r="V425" s="91">
        <f t="shared" ca="1" si="31"/>
        <v>0</v>
      </c>
      <c r="W425" s="91">
        <f t="shared" ca="1" si="31"/>
        <v>0</v>
      </c>
      <c r="X425" s="91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101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>
        <f ca="1"/>
        <v>0</v>
      </c>
      <c r="B426" s="101">
        <f ca="1"/>
        <v>0</v>
      </c>
      <c r="C426" s="101">
        <f ca="1"/>
        <v>0</v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1"/>
      <c r="M426" s="201"/>
      <c r="S426" s="92">
        <f t="shared" ca="1" si="32"/>
        <v>0</v>
      </c>
      <c r="U426" s="92">
        <f t="shared" ca="1" si="31"/>
        <v>0</v>
      </c>
      <c r="V426" s="91">
        <f t="shared" ca="1" si="31"/>
        <v>0</v>
      </c>
      <c r="W426" s="91">
        <f t="shared" ca="1" si="31"/>
        <v>0</v>
      </c>
      <c r="X426" s="91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101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>
        <f ca="1"/>
        <v>0</v>
      </c>
      <c r="B427" s="101">
        <f ca="1"/>
        <v>0</v>
      </c>
      <c r="C427" s="101">
        <f ca="1"/>
        <v>0</v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1"/>
      <c r="M427" s="201"/>
      <c r="S427" s="92">
        <f t="shared" ca="1" si="32"/>
        <v>0</v>
      </c>
      <c r="U427" s="92">
        <f t="shared" ca="1" si="31"/>
        <v>0</v>
      </c>
      <c r="V427" s="91">
        <f t="shared" ca="1" si="31"/>
        <v>0</v>
      </c>
      <c r="W427" s="91">
        <f t="shared" ca="1" si="31"/>
        <v>0</v>
      </c>
      <c r="X427" s="91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101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>
        <f ca="1"/>
        <v>0</v>
      </c>
      <c r="B428" s="101">
        <f ca="1"/>
        <v>0</v>
      </c>
      <c r="C428" s="101">
        <f ca="1"/>
        <v>0</v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1"/>
      <c r="M428" s="201"/>
      <c r="S428" s="92">
        <f t="shared" ca="1" si="32"/>
        <v>0</v>
      </c>
      <c r="U428" s="92">
        <f t="shared" ca="1" si="31"/>
        <v>0</v>
      </c>
      <c r="V428" s="91">
        <f t="shared" ca="1" si="31"/>
        <v>0</v>
      </c>
      <c r="W428" s="91">
        <f t="shared" ca="1" si="31"/>
        <v>0</v>
      </c>
      <c r="X428" s="91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101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>
        <f ca="1"/>
        <v>0</v>
      </c>
      <c r="B429" s="101">
        <f ca="1"/>
        <v>0</v>
      </c>
      <c r="C429" s="101">
        <f ca="1"/>
        <v>0</v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1"/>
      <c r="M429" s="201"/>
      <c r="S429" s="92">
        <f t="shared" ca="1" si="32"/>
        <v>0</v>
      </c>
      <c r="U429" s="92">
        <f t="shared" ca="1" si="31"/>
        <v>0</v>
      </c>
      <c r="V429" s="91">
        <f t="shared" ca="1" si="31"/>
        <v>0</v>
      </c>
      <c r="W429" s="91">
        <f t="shared" ca="1" si="31"/>
        <v>0</v>
      </c>
      <c r="X429" s="91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101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>
        <f ca="1"/>
        <v>0</v>
      </c>
      <c r="B430" s="101">
        <f ca="1"/>
        <v>0</v>
      </c>
      <c r="C430" s="101">
        <f ca="1"/>
        <v>0</v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1"/>
      <c r="M430" s="201"/>
      <c r="S430" s="92">
        <f t="shared" ca="1" si="32"/>
        <v>0</v>
      </c>
      <c r="U430" s="92">
        <f t="shared" ca="1" si="31"/>
        <v>0</v>
      </c>
      <c r="V430" s="91">
        <f t="shared" ca="1" si="31"/>
        <v>0</v>
      </c>
      <c r="W430" s="91">
        <f t="shared" ca="1" si="31"/>
        <v>0</v>
      </c>
      <c r="X430" s="91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101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>
        <f ca="1"/>
        <v>0</v>
      </c>
      <c r="B431" s="101">
        <f ca="1"/>
        <v>0</v>
      </c>
      <c r="C431" s="101">
        <f ca="1"/>
        <v>0</v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1"/>
      <c r="M431" s="201"/>
      <c r="S431" s="92">
        <f t="shared" ca="1" si="32"/>
        <v>0</v>
      </c>
      <c r="U431" s="92">
        <f t="shared" ca="1" si="31"/>
        <v>0</v>
      </c>
      <c r="V431" s="91">
        <f t="shared" ca="1" si="31"/>
        <v>0</v>
      </c>
      <c r="W431" s="91">
        <f t="shared" ca="1" si="31"/>
        <v>0</v>
      </c>
      <c r="X431" s="91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101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>
        <f ca="1"/>
        <v>0</v>
      </c>
      <c r="B432" s="101">
        <f ca="1"/>
        <v>0</v>
      </c>
      <c r="C432" s="101">
        <f ca="1"/>
        <v>0</v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1"/>
      <c r="M432" s="201"/>
      <c r="S432" s="92">
        <f t="shared" ca="1" si="32"/>
        <v>0</v>
      </c>
      <c r="U432" s="92">
        <f t="shared" ca="1" si="31"/>
        <v>0</v>
      </c>
      <c r="V432" s="91">
        <f t="shared" ca="1" si="31"/>
        <v>0</v>
      </c>
      <c r="W432" s="91">
        <f t="shared" ca="1" si="31"/>
        <v>0</v>
      </c>
      <c r="X432" s="91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101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>
        <f ca="1"/>
        <v>0</v>
      </c>
      <c r="B433" s="101">
        <f ca="1"/>
        <v>0</v>
      </c>
      <c r="C433" s="101">
        <f ca="1"/>
        <v>0</v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1"/>
      <c r="M433" s="201"/>
      <c r="S433" s="92">
        <f t="shared" ca="1" si="32"/>
        <v>0</v>
      </c>
      <c r="U433" s="92">
        <f t="shared" ca="1" si="31"/>
        <v>0</v>
      </c>
      <c r="V433" s="91">
        <f t="shared" ca="1" si="31"/>
        <v>0</v>
      </c>
      <c r="W433" s="91">
        <f t="shared" ca="1" si="31"/>
        <v>0</v>
      </c>
      <c r="X433" s="91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101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>
        <f ca="1"/>
        <v>0</v>
      </c>
      <c r="B434" s="101">
        <f ca="1"/>
        <v>0</v>
      </c>
      <c r="C434" s="101">
        <f ca="1"/>
        <v>0</v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1"/>
      <c r="M434" s="201"/>
      <c r="S434" s="92">
        <f t="shared" ca="1" si="32"/>
        <v>0</v>
      </c>
      <c r="U434" s="92">
        <f t="shared" ca="1" si="31"/>
        <v>0</v>
      </c>
      <c r="V434" s="91">
        <f t="shared" ca="1" si="31"/>
        <v>0</v>
      </c>
      <c r="W434" s="91">
        <f t="shared" ca="1" si="31"/>
        <v>0</v>
      </c>
      <c r="X434" s="91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101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>
        <f ca="1"/>
        <v>0</v>
      </c>
      <c r="B435" s="101">
        <f ca="1"/>
        <v>0</v>
      </c>
      <c r="C435" s="101">
        <f ca="1"/>
        <v>0</v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1"/>
      <c r="M435" s="201"/>
      <c r="S435" s="92">
        <f t="shared" ca="1" si="32"/>
        <v>0</v>
      </c>
      <c r="U435" s="92">
        <f t="shared" ca="1" si="31"/>
        <v>0</v>
      </c>
      <c r="V435" s="91">
        <f t="shared" ca="1" si="31"/>
        <v>0</v>
      </c>
      <c r="W435" s="91">
        <f t="shared" ca="1" si="31"/>
        <v>0</v>
      </c>
      <c r="X435" s="91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101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>
        <f ca="1"/>
        <v>0</v>
      </c>
      <c r="B436" s="101">
        <f ca="1"/>
        <v>0</v>
      </c>
      <c r="C436" s="101">
        <f ca="1"/>
        <v>0</v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1"/>
      <c r="M436" s="201"/>
      <c r="S436" s="92">
        <f t="shared" ca="1" si="32"/>
        <v>0</v>
      </c>
      <c r="U436" s="92">
        <f t="shared" ca="1" si="31"/>
        <v>0</v>
      </c>
      <c r="V436" s="91">
        <f t="shared" ca="1" si="31"/>
        <v>0</v>
      </c>
      <c r="W436" s="91">
        <f t="shared" ca="1" si="31"/>
        <v>0</v>
      </c>
      <c r="X436" s="91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101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>
        <f ca="1"/>
        <v>0</v>
      </c>
      <c r="B437" s="101">
        <f ca="1"/>
        <v>0</v>
      </c>
      <c r="C437" s="101">
        <f ca="1"/>
        <v>0</v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1"/>
      <c r="M437" s="201"/>
      <c r="S437" s="92">
        <f t="shared" ca="1" si="32"/>
        <v>0</v>
      </c>
      <c r="U437" s="92">
        <f t="shared" ca="1" si="31"/>
        <v>0</v>
      </c>
      <c r="V437" s="91">
        <f t="shared" ca="1" si="31"/>
        <v>0</v>
      </c>
      <c r="W437" s="91">
        <f t="shared" ca="1" si="31"/>
        <v>0</v>
      </c>
      <c r="X437" s="91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101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>
        <f ca="1"/>
        <v>0</v>
      </c>
      <c r="B438" s="101">
        <f ca="1"/>
        <v>0</v>
      </c>
      <c r="C438" s="101">
        <f ca="1"/>
        <v>0</v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1"/>
      <c r="M438" s="201"/>
      <c r="S438" s="92">
        <f t="shared" ca="1" si="32"/>
        <v>0</v>
      </c>
      <c r="U438" s="92">
        <f t="shared" ca="1" si="31"/>
        <v>0</v>
      </c>
      <c r="V438" s="91">
        <f t="shared" ca="1" si="31"/>
        <v>0</v>
      </c>
      <c r="W438" s="91">
        <f t="shared" ca="1" si="31"/>
        <v>0</v>
      </c>
      <c r="X438" s="91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101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>
        <f ca="1"/>
        <v>0</v>
      </c>
      <c r="B439" s="101">
        <f ca="1"/>
        <v>0</v>
      </c>
      <c r="C439" s="101">
        <f ca="1"/>
        <v>0</v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1"/>
      <c r="M439" s="201"/>
      <c r="S439" s="92">
        <f t="shared" ca="1" si="32"/>
        <v>0</v>
      </c>
      <c r="U439" s="92">
        <f t="shared" ca="1" si="31"/>
        <v>0</v>
      </c>
      <c r="V439" s="91">
        <f t="shared" ca="1" si="31"/>
        <v>0</v>
      </c>
      <c r="W439" s="91">
        <f t="shared" ca="1" si="31"/>
        <v>0</v>
      </c>
      <c r="X439" s="91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101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>
        <f ca="1"/>
        <v>0</v>
      </c>
      <c r="B440" s="101">
        <f ca="1"/>
        <v>0</v>
      </c>
      <c r="C440" s="101">
        <f ca="1"/>
        <v>0</v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1"/>
      <c r="M440" s="201"/>
      <c r="S440" s="92">
        <f t="shared" ca="1" si="32"/>
        <v>0</v>
      </c>
      <c r="U440" s="92">
        <f t="shared" ca="1" si="31"/>
        <v>0</v>
      </c>
      <c r="V440" s="91">
        <f t="shared" ca="1" si="31"/>
        <v>0</v>
      </c>
      <c r="W440" s="91">
        <f t="shared" ca="1" si="31"/>
        <v>0</v>
      </c>
      <c r="X440" s="91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101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>
        <f ca="1"/>
        <v>0</v>
      </c>
      <c r="B441" s="101">
        <f ca="1"/>
        <v>0</v>
      </c>
      <c r="C441" s="101">
        <f ca="1"/>
        <v>0</v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1"/>
      <c r="M441" s="201"/>
      <c r="S441" s="92">
        <f t="shared" ca="1" si="32"/>
        <v>0</v>
      </c>
      <c r="U441" s="92">
        <f t="shared" ca="1" si="31"/>
        <v>0</v>
      </c>
      <c r="V441" s="91">
        <f t="shared" ca="1" si="31"/>
        <v>0</v>
      </c>
      <c r="W441" s="91">
        <f t="shared" ca="1" si="31"/>
        <v>0</v>
      </c>
      <c r="X441" s="91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101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>
        <f ca="1"/>
        <v>0</v>
      </c>
      <c r="B442" s="101">
        <f ca="1"/>
        <v>0</v>
      </c>
      <c r="C442" s="101">
        <f ca="1"/>
        <v>0</v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1"/>
      <c r="M442" s="201"/>
      <c r="S442" s="92">
        <f t="shared" ca="1" si="32"/>
        <v>0</v>
      </c>
      <c r="U442" s="92">
        <f t="shared" ca="1" si="31"/>
        <v>0</v>
      </c>
      <c r="V442" s="91">
        <f t="shared" ca="1" si="31"/>
        <v>0</v>
      </c>
      <c r="W442" s="91">
        <f t="shared" ca="1" si="31"/>
        <v>0</v>
      </c>
      <c r="X442" s="91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101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>
        <f ca="1"/>
        <v>0</v>
      </c>
      <c r="B443" s="101">
        <f ca="1"/>
        <v>0</v>
      </c>
      <c r="C443" s="101">
        <f ca="1"/>
        <v>0</v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1"/>
      <c r="M443" s="201"/>
      <c r="S443" s="92">
        <f t="shared" ca="1" si="32"/>
        <v>0</v>
      </c>
      <c r="U443" s="92">
        <f t="shared" ca="1" si="31"/>
        <v>0</v>
      </c>
      <c r="V443" s="91">
        <f t="shared" ca="1" si="31"/>
        <v>0</v>
      </c>
      <c r="W443" s="91">
        <f t="shared" ca="1" si="31"/>
        <v>0</v>
      </c>
      <c r="X443" s="91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101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>
        <f ca="1"/>
        <v>0</v>
      </c>
      <c r="B444" s="101">
        <f ca="1"/>
        <v>0</v>
      </c>
      <c r="C444" s="101">
        <f ca="1"/>
        <v>0</v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1"/>
      <c r="M444" s="201"/>
      <c r="S444" s="92">
        <f t="shared" ca="1" si="32"/>
        <v>0</v>
      </c>
      <c r="U444" s="92">
        <f t="shared" ca="1" si="31"/>
        <v>0</v>
      </c>
      <c r="V444" s="91">
        <f t="shared" ca="1" si="31"/>
        <v>0</v>
      </c>
      <c r="W444" s="91">
        <f t="shared" ca="1" si="31"/>
        <v>0</v>
      </c>
      <c r="X444" s="91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101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>
        <f ca="1"/>
        <v>0</v>
      </c>
      <c r="B445" s="101">
        <f ca="1"/>
        <v>0</v>
      </c>
      <c r="C445" s="101">
        <f ca="1"/>
        <v>0</v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1"/>
      <c r="M445" s="201"/>
      <c r="S445" s="92">
        <f t="shared" ca="1" si="32"/>
        <v>0</v>
      </c>
      <c r="U445" s="92">
        <f t="shared" ca="1" si="31"/>
        <v>0</v>
      </c>
      <c r="V445" s="91">
        <f t="shared" ca="1" si="31"/>
        <v>0</v>
      </c>
      <c r="W445" s="91">
        <f t="shared" ca="1" si="31"/>
        <v>0</v>
      </c>
      <c r="X445" s="91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101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>
        <f ca="1"/>
        <v>0</v>
      </c>
      <c r="B446" s="101">
        <f ca="1"/>
        <v>0</v>
      </c>
      <c r="C446" s="101">
        <f ca="1"/>
        <v>0</v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1"/>
      <c r="M446" s="201"/>
      <c r="S446" s="92">
        <f t="shared" ca="1" si="32"/>
        <v>0</v>
      </c>
      <c r="U446" s="92">
        <f t="shared" ca="1" si="31"/>
        <v>0</v>
      </c>
      <c r="V446" s="91">
        <f t="shared" ca="1" si="31"/>
        <v>0</v>
      </c>
      <c r="W446" s="91">
        <f t="shared" ca="1" si="31"/>
        <v>0</v>
      </c>
      <c r="X446" s="91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101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>
        <f ca="1"/>
        <v>0</v>
      </c>
      <c r="B447" s="101">
        <f ca="1"/>
        <v>0</v>
      </c>
      <c r="C447" s="101">
        <f ca="1"/>
        <v>0</v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1"/>
      <c r="M447" s="201"/>
      <c r="S447" s="92">
        <f t="shared" ca="1" si="32"/>
        <v>0</v>
      </c>
      <c r="U447" s="92">
        <f t="shared" ca="1" si="31"/>
        <v>0</v>
      </c>
      <c r="V447" s="91">
        <f t="shared" ca="1" si="31"/>
        <v>0</v>
      </c>
      <c r="W447" s="91">
        <f t="shared" ca="1" si="31"/>
        <v>0</v>
      </c>
      <c r="X447" s="91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101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>
        <f ca="1"/>
        <v>0</v>
      </c>
      <c r="B448" s="101">
        <f ca="1"/>
        <v>0</v>
      </c>
      <c r="C448" s="101">
        <f ca="1"/>
        <v>0</v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1"/>
      <c r="M448" s="201"/>
      <c r="S448" s="92">
        <f t="shared" ca="1" si="32"/>
        <v>0</v>
      </c>
      <c r="U448" s="92">
        <f t="shared" ca="1" si="31"/>
        <v>0</v>
      </c>
      <c r="V448" s="91">
        <f t="shared" ca="1" si="31"/>
        <v>0</v>
      </c>
      <c r="W448" s="91">
        <f t="shared" ca="1" si="31"/>
        <v>0</v>
      </c>
      <c r="X448" s="91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101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>
        <f ca="1"/>
        <v>0</v>
      </c>
      <c r="B449" s="101">
        <f ca="1"/>
        <v>0</v>
      </c>
      <c r="C449" s="101">
        <f ca="1"/>
        <v>0</v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1"/>
      <c r="M449" s="201"/>
      <c r="S449" s="92">
        <f t="shared" ca="1" si="32"/>
        <v>0</v>
      </c>
      <c r="U449" s="91">
        <f t="shared" ref="U449:W484" ca="1" si="36">IFERROR(A449,"")</f>
        <v>0</v>
      </c>
      <c r="V449" s="91">
        <f t="shared" ca="1" si="36"/>
        <v>0</v>
      </c>
      <c r="W449" s="91">
        <f t="shared" ca="1" si="36"/>
        <v>0</v>
      </c>
      <c r="X449" s="91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101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>
        <f ca="1"/>
        <v>0</v>
      </c>
      <c r="B450" s="101">
        <f ca="1"/>
        <v>0</v>
      </c>
      <c r="C450" s="101">
        <f ca="1"/>
        <v>0</v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1"/>
      <c r="M450" s="201"/>
      <c r="S450" s="92">
        <f t="shared" ca="1" si="32"/>
        <v>0</v>
      </c>
      <c r="U450" s="91">
        <f t="shared" ca="1" si="36"/>
        <v>0</v>
      </c>
      <c r="V450" s="91">
        <f t="shared" ca="1" si="36"/>
        <v>0</v>
      </c>
      <c r="W450" s="91">
        <f t="shared" ca="1" si="36"/>
        <v>0</v>
      </c>
      <c r="X450" s="91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101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>
        <f ca="1"/>
        <v>0</v>
      </c>
      <c r="B451" s="101">
        <f ca="1"/>
        <v>0</v>
      </c>
      <c r="C451" s="101">
        <f ca="1"/>
        <v>0</v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1"/>
      <c r="M451" s="201"/>
      <c r="S451" s="92">
        <f t="shared" ca="1" si="32"/>
        <v>0</v>
      </c>
      <c r="U451" s="91">
        <f t="shared" ca="1" si="36"/>
        <v>0</v>
      </c>
      <c r="V451" s="91">
        <f t="shared" ca="1" si="36"/>
        <v>0</v>
      </c>
      <c r="W451" s="91">
        <f t="shared" ca="1" si="36"/>
        <v>0</v>
      </c>
      <c r="X451" s="91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101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>
        <f ca="1"/>
        <v>0</v>
      </c>
      <c r="B452" s="101">
        <f ca="1"/>
        <v>0</v>
      </c>
      <c r="C452" s="101">
        <f ca="1"/>
        <v>0</v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1"/>
      <c r="M452" s="201"/>
      <c r="S452" s="92">
        <f t="shared" ca="1" si="32"/>
        <v>0</v>
      </c>
      <c r="U452" s="91">
        <f t="shared" ca="1" si="36"/>
        <v>0</v>
      </c>
      <c r="V452" s="91">
        <f t="shared" ca="1" si="36"/>
        <v>0</v>
      </c>
      <c r="W452" s="91">
        <f t="shared" ca="1" si="36"/>
        <v>0</v>
      </c>
      <c r="X452" s="91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101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>
        <f ca="1"/>
        <v>0</v>
      </c>
      <c r="B453" s="101">
        <f ca="1"/>
        <v>0</v>
      </c>
      <c r="C453" s="101">
        <f ca="1"/>
        <v>0</v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1"/>
      <c r="M453" s="201"/>
      <c r="S453" s="92">
        <f t="shared" ca="1" si="32"/>
        <v>0</v>
      </c>
      <c r="U453" s="91">
        <f t="shared" ca="1" si="36"/>
        <v>0</v>
      </c>
      <c r="V453" s="91">
        <f t="shared" ca="1" si="36"/>
        <v>0</v>
      </c>
      <c r="W453" s="91">
        <f t="shared" ca="1" si="36"/>
        <v>0</v>
      </c>
      <c r="X453" s="91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101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>
        <f ca="1"/>
        <v>0</v>
      </c>
      <c r="B454" s="101">
        <f ca="1"/>
        <v>0</v>
      </c>
      <c r="C454" s="101">
        <f ca="1"/>
        <v>0</v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1"/>
      <c r="M454" s="201"/>
      <c r="S454" s="92">
        <f t="shared" ca="1" si="32"/>
        <v>0</v>
      </c>
      <c r="U454" s="91">
        <f t="shared" ca="1" si="36"/>
        <v>0</v>
      </c>
      <c r="V454" s="91">
        <f t="shared" ca="1" si="36"/>
        <v>0</v>
      </c>
      <c r="W454" s="91">
        <f t="shared" ca="1" si="36"/>
        <v>0</v>
      </c>
      <c r="X454" s="91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101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>
        <f ca="1"/>
        <v>0</v>
      </c>
      <c r="B455" s="101">
        <f ca="1"/>
        <v>0</v>
      </c>
      <c r="C455" s="101">
        <f ca="1"/>
        <v>0</v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1"/>
      <c r="M455" s="201"/>
      <c r="S455" s="92">
        <f t="shared" ca="1" si="32"/>
        <v>0</v>
      </c>
      <c r="U455" s="91">
        <f t="shared" ca="1" si="36"/>
        <v>0</v>
      </c>
      <c r="V455" s="91">
        <f t="shared" ca="1" si="36"/>
        <v>0</v>
      </c>
      <c r="W455" s="91">
        <f t="shared" ca="1" si="36"/>
        <v>0</v>
      </c>
      <c r="X455" s="91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101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>
        <f ca="1"/>
        <v>0</v>
      </c>
      <c r="B456" s="101">
        <f ca="1"/>
        <v>0</v>
      </c>
      <c r="C456" s="101">
        <f ca="1"/>
        <v>0</v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1"/>
      <c r="M456" s="201"/>
      <c r="S456" s="92">
        <f t="shared" ca="1" si="32"/>
        <v>0</v>
      </c>
      <c r="U456" s="91">
        <f t="shared" ca="1" si="36"/>
        <v>0</v>
      </c>
      <c r="V456" s="91">
        <f t="shared" ca="1" si="36"/>
        <v>0</v>
      </c>
      <c r="W456" s="91">
        <f t="shared" ca="1" si="36"/>
        <v>0</v>
      </c>
      <c r="X456" s="91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101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>
        <f ca="1"/>
        <v>0</v>
      </c>
      <c r="B457" s="101">
        <f ca="1"/>
        <v>0</v>
      </c>
      <c r="C457" s="101">
        <f ca="1"/>
        <v>0</v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1"/>
      <c r="M457" s="201"/>
      <c r="S457" s="92">
        <f t="shared" ca="1" si="32"/>
        <v>0</v>
      </c>
      <c r="U457" s="91">
        <f t="shared" ca="1" si="36"/>
        <v>0</v>
      </c>
      <c r="V457" s="91">
        <f t="shared" ca="1" si="36"/>
        <v>0</v>
      </c>
      <c r="W457" s="91">
        <f t="shared" ca="1" si="36"/>
        <v>0</v>
      </c>
      <c r="X457" s="91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101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>
        <f ca="1"/>
        <v>0</v>
      </c>
      <c r="B458" s="101">
        <f ca="1"/>
        <v>0</v>
      </c>
      <c r="C458" s="101">
        <f ca="1"/>
        <v>0</v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1"/>
      <c r="M458" s="201"/>
      <c r="S458" s="92">
        <f t="shared" ca="1" si="32"/>
        <v>0</v>
      </c>
      <c r="U458" s="91">
        <f t="shared" ca="1" si="36"/>
        <v>0</v>
      </c>
      <c r="V458" s="91">
        <f t="shared" ca="1" si="36"/>
        <v>0</v>
      </c>
      <c r="W458" s="91">
        <f t="shared" ca="1" si="36"/>
        <v>0</v>
      </c>
      <c r="X458" s="91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101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>
        <f ca="1"/>
        <v>0</v>
      </c>
      <c r="B459" s="101">
        <f ca="1"/>
        <v>0</v>
      </c>
      <c r="C459" s="101">
        <f ca="1"/>
        <v>0</v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1"/>
      <c r="M459" s="201"/>
      <c r="S459" s="92">
        <f t="shared" ca="1" si="32"/>
        <v>0</v>
      </c>
      <c r="U459" s="91">
        <f t="shared" ca="1" si="36"/>
        <v>0</v>
      </c>
      <c r="V459" s="91">
        <f t="shared" ca="1" si="36"/>
        <v>0</v>
      </c>
      <c r="W459" s="91">
        <f t="shared" ca="1" si="36"/>
        <v>0</v>
      </c>
      <c r="X459" s="91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101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>
        <f ca="1"/>
        <v>0</v>
      </c>
      <c r="B460" s="101">
        <f ca="1"/>
        <v>0</v>
      </c>
      <c r="C460" s="101">
        <f ca="1"/>
        <v>0</v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1"/>
      <c r="M460" s="201"/>
      <c r="S460" s="92">
        <f t="shared" ref="S460:S523" ca="1" si="37">IFERROR(A460,"")</f>
        <v>0</v>
      </c>
      <c r="U460" s="91">
        <f t="shared" ca="1" si="36"/>
        <v>0</v>
      </c>
      <c r="V460" s="91">
        <f t="shared" ca="1" si="36"/>
        <v>0</v>
      </c>
      <c r="W460" s="91">
        <f t="shared" ca="1" si="36"/>
        <v>0</v>
      </c>
      <c r="X460" s="91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101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>
        <f ca="1"/>
        <v>0</v>
      </c>
      <c r="B461" s="101">
        <f ca="1"/>
        <v>0</v>
      </c>
      <c r="C461" s="101">
        <f ca="1"/>
        <v>0</v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1"/>
      <c r="M461" s="201"/>
      <c r="S461" s="92">
        <f t="shared" ca="1" si="37"/>
        <v>0</v>
      </c>
      <c r="U461" s="91">
        <f t="shared" ca="1" si="36"/>
        <v>0</v>
      </c>
      <c r="V461" s="91">
        <f t="shared" ca="1" si="36"/>
        <v>0</v>
      </c>
      <c r="W461" s="91">
        <f t="shared" ca="1" si="36"/>
        <v>0</v>
      </c>
      <c r="X461" s="91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101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>
        <f ca="1"/>
        <v>0</v>
      </c>
      <c r="B462" s="101">
        <f ca="1"/>
        <v>0</v>
      </c>
      <c r="C462" s="101">
        <f ca="1"/>
        <v>0</v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1"/>
      <c r="M462" s="201"/>
      <c r="S462" s="92">
        <f t="shared" ca="1" si="37"/>
        <v>0</v>
      </c>
      <c r="U462" s="91">
        <f t="shared" ca="1" si="36"/>
        <v>0</v>
      </c>
      <c r="V462" s="91">
        <f t="shared" ca="1" si="36"/>
        <v>0</v>
      </c>
      <c r="W462" s="91">
        <f t="shared" ca="1" si="36"/>
        <v>0</v>
      </c>
      <c r="X462" s="91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101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>
        <f ca="1"/>
        <v>0</v>
      </c>
      <c r="B463" s="101">
        <f ca="1"/>
        <v>0</v>
      </c>
      <c r="C463" s="101">
        <f ca="1"/>
        <v>0</v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1"/>
      <c r="M463" s="201"/>
      <c r="S463" s="92">
        <f t="shared" ca="1" si="37"/>
        <v>0</v>
      </c>
      <c r="U463" s="91">
        <f t="shared" ca="1" si="36"/>
        <v>0</v>
      </c>
      <c r="V463" s="91">
        <f t="shared" ca="1" si="36"/>
        <v>0</v>
      </c>
      <c r="W463" s="91">
        <f t="shared" ca="1" si="36"/>
        <v>0</v>
      </c>
      <c r="X463" s="91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101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>
        <f ca="1"/>
        <v>0</v>
      </c>
      <c r="B464" s="101">
        <f ca="1"/>
        <v>0</v>
      </c>
      <c r="C464" s="101">
        <f ca="1"/>
        <v>0</v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1"/>
      <c r="M464" s="201"/>
      <c r="S464" s="92">
        <f t="shared" ca="1" si="37"/>
        <v>0</v>
      </c>
      <c r="U464" s="91">
        <f t="shared" ca="1" si="36"/>
        <v>0</v>
      </c>
      <c r="V464" s="91">
        <f t="shared" ca="1" si="36"/>
        <v>0</v>
      </c>
      <c r="W464" s="91">
        <f t="shared" ca="1" si="36"/>
        <v>0</v>
      </c>
      <c r="X464" s="91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101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>
        <f ca="1"/>
        <v>0</v>
      </c>
      <c r="B465" s="101">
        <f ca="1"/>
        <v>0</v>
      </c>
      <c r="C465" s="101">
        <f ca="1"/>
        <v>0</v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1"/>
      <c r="M465" s="201"/>
      <c r="S465" s="92">
        <f t="shared" ca="1" si="37"/>
        <v>0</v>
      </c>
      <c r="U465" s="91">
        <f t="shared" ca="1" si="36"/>
        <v>0</v>
      </c>
      <c r="V465" s="91">
        <f t="shared" ca="1" si="36"/>
        <v>0</v>
      </c>
      <c r="W465" s="91">
        <f t="shared" ca="1" si="36"/>
        <v>0</v>
      </c>
      <c r="X465" s="91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101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>
        <f ca="1"/>
        <v>0</v>
      </c>
      <c r="B466" s="101">
        <f ca="1"/>
        <v>0</v>
      </c>
      <c r="C466" s="101">
        <f ca="1"/>
        <v>0</v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1"/>
      <c r="M466" s="201"/>
      <c r="S466" s="92">
        <f t="shared" ca="1" si="37"/>
        <v>0</v>
      </c>
      <c r="U466" s="91">
        <f t="shared" ca="1" si="36"/>
        <v>0</v>
      </c>
      <c r="V466" s="91">
        <f t="shared" ca="1" si="36"/>
        <v>0</v>
      </c>
      <c r="W466" s="91">
        <f t="shared" ca="1" si="36"/>
        <v>0</v>
      </c>
      <c r="X466" s="91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101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>
        <f ca="1"/>
        <v>0</v>
      </c>
      <c r="B467" s="101">
        <f ca="1"/>
        <v>0</v>
      </c>
      <c r="C467" s="101">
        <f ca="1"/>
        <v>0</v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1"/>
      <c r="M467" s="201"/>
      <c r="S467" s="92">
        <f t="shared" ca="1" si="37"/>
        <v>0</v>
      </c>
      <c r="U467" s="91">
        <f t="shared" ca="1" si="36"/>
        <v>0</v>
      </c>
      <c r="V467" s="91">
        <f t="shared" ca="1" si="36"/>
        <v>0</v>
      </c>
      <c r="W467" s="91">
        <f t="shared" ca="1" si="36"/>
        <v>0</v>
      </c>
      <c r="X467" s="91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101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>
        <f ca="1"/>
        <v>0</v>
      </c>
      <c r="B468" s="101">
        <f ca="1"/>
        <v>0</v>
      </c>
      <c r="C468" s="101">
        <f ca="1"/>
        <v>0</v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1"/>
      <c r="M468" s="201"/>
      <c r="S468" s="92">
        <f t="shared" ca="1" si="37"/>
        <v>0</v>
      </c>
      <c r="U468" s="91">
        <f t="shared" ca="1" si="36"/>
        <v>0</v>
      </c>
      <c r="V468" s="91">
        <f t="shared" ca="1" si="36"/>
        <v>0</v>
      </c>
      <c r="W468" s="91">
        <f t="shared" ca="1" si="36"/>
        <v>0</v>
      </c>
      <c r="X468" s="91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101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>
        <f ca="1"/>
        <v>0</v>
      </c>
      <c r="B469" s="101">
        <f ca="1"/>
        <v>0</v>
      </c>
      <c r="C469" s="101">
        <f ca="1"/>
        <v>0</v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1"/>
      <c r="M469" s="201"/>
      <c r="S469" s="92">
        <f t="shared" ca="1" si="37"/>
        <v>0</v>
      </c>
      <c r="U469" s="91">
        <f t="shared" ca="1" si="36"/>
        <v>0</v>
      </c>
      <c r="V469" s="91">
        <f t="shared" ca="1" si="36"/>
        <v>0</v>
      </c>
      <c r="W469" s="91">
        <f t="shared" ca="1" si="36"/>
        <v>0</v>
      </c>
      <c r="X469" s="91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101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>
        <f ca="1"/>
        <v>0</v>
      </c>
      <c r="B470" s="101">
        <f ca="1"/>
        <v>0</v>
      </c>
      <c r="C470" s="101">
        <f ca="1"/>
        <v>0</v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1"/>
      <c r="M470" s="201"/>
      <c r="S470" s="92">
        <f t="shared" ca="1" si="37"/>
        <v>0</v>
      </c>
      <c r="U470" s="91">
        <f t="shared" ca="1" si="36"/>
        <v>0</v>
      </c>
      <c r="V470" s="91">
        <f t="shared" ca="1" si="36"/>
        <v>0</v>
      </c>
      <c r="W470" s="91">
        <f t="shared" ca="1" si="36"/>
        <v>0</v>
      </c>
      <c r="X470" s="91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101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>
        <f ca="1"/>
        <v>0</v>
      </c>
      <c r="B471" s="101">
        <f ca="1"/>
        <v>0</v>
      </c>
      <c r="C471" s="101">
        <f ca="1"/>
        <v>0</v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1"/>
      <c r="M471" s="201"/>
      <c r="S471" s="92">
        <f t="shared" ca="1" si="37"/>
        <v>0</v>
      </c>
      <c r="U471" s="91">
        <f t="shared" ca="1" si="36"/>
        <v>0</v>
      </c>
      <c r="V471" s="91">
        <f t="shared" ca="1" si="36"/>
        <v>0</v>
      </c>
      <c r="W471" s="91">
        <f t="shared" ca="1" si="36"/>
        <v>0</v>
      </c>
      <c r="X471" s="91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101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>
        <f ca="1"/>
        <v>0</v>
      </c>
      <c r="B472" s="101">
        <f ca="1"/>
        <v>0</v>
      </c>
      <c r="C472" s="101">
        <f ca="1"/>
        <v>0</v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1"/>
      <c r="M472" s="201"/>
      <c r="S472" s="92">
        <f t="shared" ca="1" si="37"/>
        <v>0</v>
      </c>
      <c r="U472" s="91">
        <f t="shared" ca="1" si="36"/>
        <v>0</v>
      </c>
      <c r="V472" s="91">
        <f t="shared" ca="1" si="36"/>
        <v>0</v>
      </c>
      <c r="W472" s="91">
        <f t="shared" ca="1" si="36"/>
        <v>0</v>
      </c>
      <c r="X472" s="91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101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>
        <f ca="1"/>
        <v>0</v>
      </c>
      <c r="B473" s="101">
        <f ca="1"/>
        <v>0</v>
      </c>
      <c r="C473" s="101">
        <f ca="1"/>
        <v>0</v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1"/>
      <c r="M473" s="201"/>
      <c r="S473" s="92">
        <f t="shared" ca="1" si="37"/>
        <v>0</v>
      </c>
      <c r="U473" s="91">
        <f t="shared" ca="1" si="36"/>
        <v>0</v>
      </c>
      <c r="V473" s="91">
        <f t="shared" ca="1" si="36"/>
        <v>0</v>
      </c>
      <c r="W473" s="91">
        <f t="shared" ca="1" si="36"/>
        <v>0</v>
      </c>
      <c r="X473" s="91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101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>
        <f ca="1"/>
        <v>0</v>
      </c>
      <c r="B474" s="101">
        <f ca="1"/>
        <v>0</v>
      </c>
      <c r="C474" s="101">
        <f ca="1"/>
        <v>0</v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1"/>
      <c r="M474" s="201"/>
      <c r="S474" s="92">
        <f t="shared" ca="1" si="37"/>
        <v>0</v>
      </c>
      <c r="U474" s="91">
        <f t="shared" ca="1" si="36"/>
        <v>0</v>
      </c>
      <c r="V474" s="91">
        <f t="shared" ca="1" si="36"/>
        <v>0</v>
      </c>
      <c r="W474" s="91">
        <f t="shared" ca="1" si="36"/>
        <v>0</v>
      </c>
      <c r="X474" s="91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101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>
        <f ca="1"/>
        <v>0</v>
      </c>
      <c r="B475" s="101">
        <f ca="1"/>
        <v>0</v>
      </c>
      <c r="C475" s="101">
        <f ca="1"/>
        <v>0</v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1"/>
      <c r="M475" s="201"/>
      <c r="S475" s="92">
        <f t="shared" ca="1" si="37"/>
        <v>0</v>
      </c>
      <c r="U475" s="91">
        <f t="shared" ca="1" si="36"/>
        <v>0</v>
      </c>
      <c r="V475" s="91">
        <f t="shared" ca="1" si="36"/>
        <v>0</v>
      </c>
      <c r="W475" s="91">
        <f t="shared" ca="1" si="36"/>
        <v>0</v>
      </c>
      <c r="X475" s="91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101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>
        <f ca="1"/>
        <v>0</v>
      </c>
      <c r="B476" s="101">
        <f ca="1"/>
        <v>0</v>
      </c>
      <c r="C476" s="101">
        <f ca="1"/>
        <v>0</v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1"/>
      <c r="M476" s="201"/>
      <c r="S476" s="92">
        <f t="shared" ca="1" si="37"/>
        <v>0</v>
      </c>
      <c r="U476" s="91">
        <f t="shared" ca="1" si="36"/>
        <v>0</v>
      </c>
      <c r="V476" s="91">
        <f t="shared" ca="1" si="36"/>
        <v>0</v>
      </c>
      <c r="W476" s="91">
        <f t="shared" ca="1" si="36"/>
        <v>0</v>
      </c>
      <c r="X476" s="91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101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>
        <f ca="1"/>
        <v>0</v>
      </c>
      <c r="B477" s="101">
        <f ca="1"/>
        <v>0</v>
      </c>
      <c r="C477" s="101">
        <f ca="1"/>
        <v>0</v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1"/>
      <c r="M477" s="201"/>
      <c r="S477" s="92">
        <f t="shared" ca="1" si="37"/>
        <v>0</v>
      </c>
      <c r="U477" s="91">
        <f t="shared" ca="1" si="36"/>
        <v>0</v>
      </c>
      <c r="V477" s="91">
        <f t="shared" ca="1" si="36"/>
        <v>0</v>
      </c>
      <c r="W477" s="91">
        <f t="shared" ca="1" si="36"/>
        <v>0</v>
      </c>
      <c r="X477" s="91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101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>
        <f ca="1"/>
        <v>0</v>
      </c>
      <c r="B478" s="101">
        <f ca="1"/>
        <v>0</v>
      </c>
      <c r="C478" s="101">
        <f ca="1"/>
        <v>0</v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1"/>
      <c r="M478" s="201"/>
      <c r="S478" s="92">
        <f t="shared" ca="1" si="37"/>
        <v>0</v>
      </c>
      <c r="U478" s="91">
        <f t="shared" ca="1" si="36"/>
        <v>0</v>
      </c>
      <c r="V478" s="91">
        <f t="shared" ca="1" si="36"/>
        <v>0</v>
      </c>
      <c r="W478" s="91">
        <f t="shared" ca="1" si="36"/>
        <v>0</v>
      </c>
      <c r="X478" s="91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101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>
        <f ca="1"/>
        <v>0</v>
      </c>
      <c r="B479" s="101">
        <f ca="1"/>
        <v>0</v>
      </c>
      <c r="C479" s="101">
        <f ca="1"/>
        <v>0</v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1"/>
      <c r="M479" s="201"/>
      <c r="S479" s="92">
        <f t="shared" ca="1" si="37"/>
        <v>0</v>
      </c>
      <c r="U479" s="91">
        <f t="shared" ca="1" si="36"/>
        <v>0</v>
      </c>
      <c r="V479" s="91">
        <f t="shared" ca="1" si="36"/>
        <v>0</v>
      </c>
      <c r="W479" s="91">
        <f t="shared" ca="1" si="36"/>
        <v>0</v>
      </c>
      <c r="X479" s="91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101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>
        <f ca="1"/>
        <v>0</v>
      </c>
      <c r="B480" s="101">
        <f ca="1"/>
        <v>0</v>
      </c>
      <c r="C480" s="101">
        <f ca="1"/>
        <v>0</v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1"/>
      <c r="M480" s="201"/>
      <c r="S480" s="92">
        <f t="shared" ca="1" si="37"/>
        <v>0</v>
      </c>
      <c r="U480" s="91">
        <f t="shared" ca="1" si="36"/>
        <v>0</v>
      </c>
      <c r="V480" s="91">
        <f t="shared" ca="1" si="36"/>
        <v>0</v>
      </c>
      <c r="W480" s="91">
        <f t="shared" ca="1" si="36"/>
        <v>0</v>
      </c>
      <c r="X480" s="91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101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>
        <f ca="1"/>
        <v>0</v>
      </c>
      <c r="B481" s="101">
        <f ca="1"/>
        <v>0</v>
      </c>
      <c r="C481" s="101">
        <f ca="1"/>
        <v>0</v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1"/>
      <c r="M481" s="201"/>
      <c r="S481" s="92">
        <f t="shared" ca="1" si="37"/>
        <v>0</v>
      </c>
      <c r="U481" s="91">
        <f t="shared" ca="1" si="36"/>
        <v>0</v>
      </c>
      <c r="V481" s="91">
        <f t="shared" ca="1" si="36"/>
        <v>0</v>
      </c>
      <c r="W481" s="91">
        <f t="shared" ca="1" si="36"/>
        <v>0</v>
      </c>
      <c r="X481" s="91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101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>
        <f ca="1"/>
        <v>0</v>
      </c>
      <c r="B482" s="101">
        <f ca="1"/>
        <v>0</v>
      </c>
      <c r="C482" s="101">
        <f ca="1"/>
        <v>0</v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1"/>
      <c r="M482" s="201"/>
      <c r="S482" s="92">
        <f t="shared" ca="1" si="37"/>
        <v>0</v>
      </c>
      <c r="U482" s="91">
        <f t="shared" ca="1" si="36"/>
        <v>0</v>
      </c>
      <c r="V482" s="91">
        <f t="shared" ca="1" si="36"/>
        <v>0</v>
      </c>
      <c r="W482" s="91">
        <f t="shared" ca="1" si="36"/>
        <v>0</v>
      </c>
      <c r="X482" s="91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101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>
        <f ca="1"/>
        <v>0</v>
      </c>
      <c r="B483" s="101">
        <f ca="1"/>
        <v>0</v>
      </c>
      <c r="C483" s="101">
        <f ca="1"/>
        <v>0</v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1"/>
      <c r="M483" s="201"/>
      <c r="S483" s="92">
        <f t="shared" ca="1" si="37"/>
        <v>0</v>
      </c>
      <c r="U483" s="91">
        <f t="shared" ca="1" si="36"/>
        <v>0</v>
      </c>
      <c r="V483" s="91">
        <f t="shared" ca="1" si="36"/>
        <v>0</v>
      </c>
      <c r="W483" s="91">
        <f t="shared" ca="1" si="36"/>
        <v>0</v>
      </c>
      <c r="X483" s="91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101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>
        <f ca="1"/>
        <v>0</v>
      </c>
      <c r="B484" s="101">
        <f ca="1"/>
        <v>0</v>
      </c>
      <c r="C484" s="101">
        <f ca="1"/>
        <v>0</v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1"/>
      <c r="M484" s="201"/>
      <c r="S484" s="92">
        <f t="shared" ca="1" si="37"/>
        <v>0</v>
      </c>
      <c r="U484" s="91">
        <f t="shared" ca="1" si="36"/>
        <v>0</v>
      </c>
      <c r="V484" s="91">
        <f t="shared" ca="1" si="36"/>
        <v>0</v>
      </c>
      <c r="W484" s="91">
        <f t="shared" ca="1" si="36"/>
        <v>0</v>
      </c>
      <c r="X484" s="91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101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>
        <f ca="1"/>
        <v>0</v>
      </c>
      <c r="B485" s="101">
        <f ca="1"/>
        <v>0</v>
      </c>
      <c r="C485" s="101">
        <f ca="1"/>
        <v>0</v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1"/>
      <c r="M485" s="201"/>
      <c r="S485" s="92">
        <f t="shared" ca="1" si="37"/>
        <v>0</v>
      </c>
      <c r="U485" s="91">
        <f t="shared" ref="U485:W548" ca="1" si="41">IFERROR(A485,"")</f>
        <v>0</v>
      </c>
      <c r="V485" s="91">
        <f t="shared" ca="1" si="41"/>
        <v>0</v>
      </c>
      <c r="W485" s="91">
        <f t="shared" ca="1" si="41"/>
        <v>0</v>
      </c>
      <c r="X485" s="91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101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>
        <f ca="1"/>
        <v>0</v>
      </c>
      <c r="B486" s="101">
        <f ca="1"/>
        <v>0</v>
      </c>
      <c r="C486" s="101">
        <f ca="1"/>
        <v>0</v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1"/>
      <c r="M486" s="201"/>
      <c r="S486" s="92">
        <f t="shared" ca="1" si="37"/>
        <v>0</v>
      </c>
      <c r="U486" s="91">
        <f t="shared" ca="1" si="41"/>
        <v>0</v>
      </c>
      <c r="V486" s="91">
        <f t="shared" ca="1" si="41"/>
        <v>0</v>
      </c>
      <c r="W486" s="91">
        <f t="shared" ca="1" si="41"/>
        <v>0</v>
      </c>
      <c r="X486" s="91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101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>
        <f ca="1"/>
        <v>0</v>
      </c>
      <c r="B487" s="101">
        <f ca="1"/>
        <v>0</v>
      </c>
      <c r="C487" s="101">
        <f ca="1"/>
        <v>0</v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1"/>
      <c r="M487" s="201"/>
      <c r="S487" s="92">
        <f t="shared" ca="1" si="37"/>
        <v>0</v>
      </c>
      <c r="U487" s="91">
        <f t="shared" ca="1" si="41"/>
        <v>0</v>
      </c>
      <c r="V487" s="91">
        <f t="shared" ca="1" si="41"/>
        <v>0</v>
      </c>
      <c r="W487" s="91">
        <f t="shared" ca="1" si="41"/>
        <v>0</v>
      </c>
      <c r="X487" s="91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101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>
        <f ca="1"/>
        <v>0</v>
      </c>
      <c r="B488" s="101">
        <f ca="1"/>
        <v>0</v>
      </c>
      <c r="C488" s="101">
        <f ca="1"/>
        <v>0</v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1"/>
      <c r="M488" s="201"/>
      <c r="S488" s="92">
        <f t="shared" ca="1" si="37"/>
        <v>0</v>
      </c>
      <c r="U488" s="91">
        <f t="shared" ca="1" si="41"/>
        <v>0</v>
      </c>
      <c r="V488" s="91">
        <f t="shared" ca="1" si="41"/>
        <v>0</v>
      </c>
      <c r="W488" s="91">
        <f t="shared" ca="1" si="41"/>
        <v>0</v>
      </c>
      <c r="X488" s="91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101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>
        <f ca="1"/>
        <v>0</v>
      </c>
      <c r="B489" s="101">
        <f ca="1"/>
        <v>0</v>
      </c>
      <c r="C489" s="101">
        <f ca="1"/>
        <v>0</v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1"/>
      <c r="M489" s="201"/>
      <c r="S489" s="92">
        <f t="shared" ca="1" si="37"/>
        <v>0</v>
      </c>
      <c r="U489" s="91">
        <f t="shared" ca="1" si="41"/>
        <v>0</v>
      </c>
      <c r="V489" s="91">
        <f t="shared" ca="1" si="41"/>
        <v>0</v>
      </c>
      <c r="W489" s="91">
        <f t="shared" ca="1" si="41"/>
        <v>0</v>
      </c>
      <c r="X489" s="91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101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>
        <f ca="1"/>
        <v>0</v>
      </c>
      <c r="B490" s="101">
        <f ca="1"/>
        <v>0</v>
      </c>
      <c r="C490" s="101">
        <f ca="1"/>
        <v>0</v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1"/>
      <c r="M490" s="201"/>
      <c r="S490" s="92">
        <f t="shared" ca="1" si="37"/>
        <v>0</v>
      </c>
      <c r="U490" s="91">
        <f t="shared" ca="1" si="41"/>
        <v>0</v>
      </c>
      <c r="V490" s="91">
        <f t="shared" ca="1" si="41"/>
        <v>0</v>
      </c>
      <c r="W490" s="91">
        <f t="shared" ca="1" si="41"/>
        <v>0</v>
      </c>
      <c r="X490" s="91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101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>
        <f ca="1"/>
        <v>0</v>
      </c>
      <c r="B491" s="101">
        <f ca="1"/>
        <v>0</v>
      </c>
      <c r="C491" s="101">
        <f ca="1"/>
        <v>0</v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1"/>
      <c r="M491" s="201"/>
      <c r="S491" s="92">
        <f t="shared" ca="1" si="37"/>
        <v>0</v>
      </c>
      <c r="U491" s="91">
        <f t="shared" ca="1" si="41"/>
        <v>0</v>
      </c>
      <c r="V491" s="91">
        <f t="shared" ca="1" si="41"/>
        <v>0</v>
      </c>
      <c r="W491" s="91">
        <f t="shared" ca="1" si="41"/>
        <v>0</v>
      </c>
      <c r="X491" s="91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101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>
        <f ca="1"/>
        <v>0</v>
      </c>
      <c r="B492" s="101">
        <f ca="1"/>
        <v>0</v>
      </c>
      <c r="C492" s="101">
        <f ca="1"/>
        <v>0</v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1"/>
      <c r="M492" s="201"/>
      <c r="S492" s="92">
        <f t="shared" ca="1" si="37"/>
        <v>0</v>
      </c>
      <c r="U492" s="91">
        <f t="shared" ca="1" si="41"/>
        <v>0</v>
      </c>
      <c r="V492" s="91">
        <f t="shared" ca="1" si="41"/>
        <v>0</v>
      </c>
      <c r="W492" s="91">
        <f t="shared" ca="1" si="41"/>
        <v>0</v>
      </c>
      <c r="X492" s="91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101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>
        <f ca="1"/>
        <v>0</v>
      </c>
      <c r="B493" s="101">
        <f ca="1"/>
        <v>0</v>
      </c>
      <c r="C493" s="101">
        <f ca="1"/>
        <v>0</v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1"/>
      <c r="M493" s="201"/>
      <c r="S493" s="92">
        <f t="shared" ca="1" si="37"/>
        <v>0</v>
      </c>
      <c r="U493" s="91">
        <f t="shared" ca="1" si="41"/>
        <v>0</v>
      </c>
      <c r="V493" s="91">
        <f t="shared" ca="1" si="41"/>
        <v>0</v>
      </c>
      <c r="W493" s="91">
        <f t="shared" ca="1" si="41"/>
        <v>0</v>
      </c>
      <c r="X493" s="91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101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>
        <f ca="1"/>
        <v>0</v>
      </c>
      <c r="B494" s="101">
        <f ca="1"/>
        <v>0</v>
      </c>
      <c r="C494" s="101">
        <f ca="1"/>
        <v>0</v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1"/>
      <c r="M494" s="201"/>
      <c r="S494" s="92">
        <f t="shared" ca="1" si="37"/>
        <v>0</v>
      </c>
      <c r="U494" s="91">
        <f t="shared" ca="1" si="41"/>
        <v>0</v>
      </c>
      <c r="V494" s="91">
        <f t="shared" ca="1" si="41"/>
        <v>0</v>
      </c>
      <c r="W494" s="91">
        <f t="shared" ca="1" si="41"/>
        <v>0</v>
      </c>
      <c r="X494" s="91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101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>
        <f ca="1"/>
        <v>0</v>
      </c>
      <c r="B495" s="101">
        <f ca="1"/>
        <v>0</v>
      </c>
      <c r="C495" s="101">
        <f ca="1"/>
        <v>0</v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1"/>
      <c r="M495" s="201"/>
      <c r="S495" s="92">
        <f t="shared" ca="1" si="37"/>
        <v>0</v>
      </c>
      <c r="U495" s="91">
        <f t="shared" ca="1" si="41"/>
        <v>0</v>
      </c>
      <c r="V495" s="91">
        <f t="shared" ca="1" si="41"/>
        <v>0</v>
      </c>
      <c r="W495" s="91">
        <f t="shared" ca="1" si="41"/>
        <v>0</v>
      </c>
      <c r="X495" s="91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101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>
        <f ca="1"/>
        <v>0</v>
      </c>
      <c r="B496" s="101">
        <f ca="1"/>
        <v>0</v>
      </c>
      <c r="C496" s="101">
        <f ca="1"/>
        <v>0</v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1"/>
      <c r="M496" s="201"/>
      <c r="S496" s="92">
        <f t="shared" ca="1" si="37"/>
        <v>0</v>
      </c>
      <c r="U496" s="91">
        <f t="shared" ca="1" si="41"/>
        <v>0</v>
      </c>
      <c r="V496" s="91">
        <f t="shared" ca="1" si="41"/>
        <v>0</v>
      </c>
      <c r="W496" s="91">
        <f t="shared" ca="1" si="41"/>
        <v>0</v>
      </c>
      <c r="X496" s="91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101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>
        <f ca="1"/>
        <v>0</v>
      </c>
      <c r="B497" s="101">
        <f ca="1"/>
        <v>0</v>
      </c>
      <c r="C497" s="101">
        <f ca="1"/>
        <v>0</v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1"/>
      <c r="M497" s="201"/>
      <c r="S497" s="92">
        <f t="shared" ca="1" si="37"/>
        <v>0</v>
      </c>
      <c r="U497" s="91">
        <f t="shared" ca="1" si="41"/>
        <v>0</v>
      </c>
      <c r="V497" s="91">
        <f t="shared" ca="1" si="41"/>
        <v>0</v>
      </c>
      <c r="W497" s="91">
        <f t="shared" ca="1" si="41"/>
        <v>0</v>
      </c>
      <c r="X497" s="91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101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>
        <f ca="1"/>
        <v>0</v>
      </c>
      <c r="B498" s="101">
        <f ca="1"/>
        <v>0</v>
      </c>
      <c r="C498" s="101">
        <f ca="1"/>
        <v>0</v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1"/>
      <c r="M498" s="201"/>
      <c r="S498" s="92">
        <f t="shared" ca="1" si="37"/>
        <v>0</v>
      </c>
      <c r="U498" s="91">
        <f t="shared" ca="1" si="41"/>
        <v>0</v>
      </c>
      <c r="V498" s="91">
        <f t="shared" ca="1" si="41"/>
        <v>0</v>
      </c>
      <c r="W498" s="91">
        <f t="shared" ca="1" si="41"/>
        <v>0</v>
      </c>
      <c r="X498" s="91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101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>
        <f ca="1"/>
        <v>0</v>
      </c>
      <c r="B499" s="101">
        <f ca="1"/>
        <v>0</v>
      </c>
      <c r="C499" s="101">
        <f ca="1"/>
        <v>0</v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1"/>
      <c r="M499" s="201"/>
      <c r="S499" s="92">
        <f t="shared" ca="1" si="37"/>
        <v>0</v>
      </c>
      <c r="U499" s="91">
        <f t="shared" ca="1" si="41"/>
        <v>0</v>
      </c>
      <c r="V499" s="91">
        <f t="shared" ca="1" si="41"/>
        <v>0</v>
      </c>
      <c r="W499" s="91">
        <f t="shared" ca="1" si="41"/>
        <v>0</v>
      </c>
      <c r="X499" s="91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101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>
        <f ca="1"/>
        <v>0</v>
      </c>
      <c r="B500" s="101">
        <f ca="1"/>
        <v>0</v>
      </c>
      <c r="C500" s="101">
        <f ca="1"/>
        <v>0</v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1"/>
      <c r="M500" s="201"/>
      <c r="S500" s="92">
        <f t="shared" ca="1" si="37"/>
        <v>0</v>
      </c>
      <c r="U500" s="91">
        <f t="shared" ca="1" si="41"/>
        <v>0</v>
      </c>
      <c r="V500" s="91">
        <f t="shared" ca="1" si="41"/>
        <v>0</v>
      </c>
      <c r="W500" s="91">
        <f t="shared" ca="1" si="41"/>
        <v>0</v>
      </c>
      <c r="X500" s="91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101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>
        <f ca="1"/>
        <v>0</v>
      </c>
      <c r="B501" s="101">
        <f ca="1"/>
        <v>0</v>
      </c>
      <c r="C501" s="101">
        <f ca="1"/>
        <v>0</v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1"/>
      <c r="M501" s="201"/>
      <c r="S501" s="92">
        <f t="shared" ca="1" si="37"/>
        <v>0</v>
      </c>
      <c r="U501" s="91">
        <f t="shared" ca="1" si="41"/>
        <v>0</v>
      </c>
      <c r="V501" s="91">
        <f t="shared" ca="1" si="41"/>
        <v>0</v>
      </c>
      <c r="W501" s="91">
        <f t="shared" ca="1" si="41"/>
        <v>0</v>
      </c>
      <c r="X501" s="91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101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>
        <f ca="1"/>
        <v>0</v>
      </c>
      <c r="B502" s="101">
        <f ca="1"/>
        <v>0</v>
      </c>
      <c r="C502" s="101">
        <f ca="1"/>
        <v>0</v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1"/>
      <c r="M502" s="201"/>
      <c r="S502" s="92">
        <f t="shared" ca="1" si="37"/>
        <v>0</v>
      </c>
      <c r="U502" s="91">
        <f t="shared" ca="1" si="41"/>
        <v>0</v>
      </c>
      <c r="V502" s="91">
        <f t="shared" ca="1" si="41"/>
        <v>0</v>
      </c>
      <c r="W502" s="91">
        <f t="shared" ca="1" si="41"/>
        <v>0</v>
      </c>
      <c r="X502" s="91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101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>
        <f ca="1"/>
        <v>0</v>
      </c>
      <c r="B503" s="101">
        <f ca="1"/>
        <v>0</v>
      </c>
      <c r="C503" s="101">
        <f ca="1"/>
        <v>0</v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1"/>
      <c r="M503" s="201"/>
      <c r="S503" s="92">
        <f t="shared" ca="1" si="37"/>
        <v>0</v>
      </c>
      <c r="U503" s="91">
        <f t="shared" ca="1" si="41"/>
        <v>0</v>
      </c>
      <c r="V503" s="91">
        <f t="shared" ca="1" si="41"/>
        <v>0</v>
      </c>
      <c r="W503" s="91">
        <f t="shared" ca="1" si="41"/>
        <v>0</v>
      </c>
      <c r="X503" s="91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101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>
        <f ca="1"/>
        <v>0</v>
      </c>
      <c r="B504" s="101">
        <f ca="1"/>
        <v>0</v>
      </c>
      <c r="C504" s="101">
        <f ca="1"/>
        <v>0</v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1"/>
      <c r="M504" s="201"/>
      <c r="S504" s="92">
        <f t="shared" ca="1" si="37"/>
        <v>0</v>
      </c>
      <c r="U504" s="91">
        <f t="shared" ca="1" si="41"/>
        <v>0</v>
      </c>
      <c r="V504" s="91">
        <f t="shared" ca="1" si="41"/>
        <v>0</v>
      </c>
      <c r="W504" s="91">
        <f t="shared" ca="1" si="41"/>
        <v>0</v>
      </c>
      <c r="X504" s="91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101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>
        <f ca="1"/>
        <v>0</v>
      </c>
      <c r="B505" s="101">
        <f ca="1"/>
        <v>0</v>
      </c>
      <c r="C505" s="101">
        <f ca="1"/>
        <v>0</v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1"/>
      <c r="M505" s="201"/>
      <c r="S505" s="92">
        <f t="shared" ca="1" si="37"/>
        <v>0</v>
      </c>
      <c r="U505" s="91">
        <f t="shared" ca="1" si="41"/>
        <v>0</v>
      </c>
      <c r="V505" s="91">
        <f t="shared" ca="1" si="41"/>
        <v>0</v>
      </c>
      <c r="W505" s="91">
        <f t="shared" ca="1" si="41"/>
        <v>0</v>
      </c>
      <c r="X505" s="91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101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>
        <f ca="1"/>
        <v>0</v>
      </c>
      <c r="B506" s="101">
        <f ca="1"/>
        <v>0</v>
      </c>
      <c r="C506" s="101">
        <f ca="1"/>
        <v>0</v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1"/>
      <c r="M506" s="201"/>
      <c r="S506" s="92">
        <f t="shared" ca="1" si="37"/>
        <v>0</v>
      </c>
      <c r="U506" s="91">
        <f t="shared" ca="1" si="41"/>
        <v>0</v>
      </c>
      <c r="V506" s="91">
        <f t="shared" ca="1" si="41"/>
        <v>0</v>
      </c>
      <c r="W506" s="91">
        <f t="shared" ca="1" si="41"/>
        <v>0</v>
      </c>
      <c r="X506" s="91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101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>
        <f ca="1"/>
        <v>0</v>
      </c>
      <c r="B507" s="101">
        <f ca="1"/>
        <v>0</v>
      </c>
      <c r="C507" s="101">
        <f ca="1"/>
        <v>0</v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1"/>
      <c r="M507" s="201"/>
      <c r="S507" s="92">
        <f t="shared" ca="1" si="37"/>
        <v>0</v>
      </c>
      <c r="U507" s="91">
        <f t="shared" ca="1" si="41"/>
        <v>0</v>
      </c>
      <c r="V507" s="91">
        <f t="shared" ca="1" si="41"/>
        <v>0</v>
      </c>
      <c r="W507" s="91">
        <f t="shared" ca="1" si="41"/>
        <v>0</v>
      </c>
      <c r="X507" s="91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101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>
        <f ca="1"/>
        <v>0</v>
      </c>
      <c r="B508" s="101">
        <f ca="1"/>
        <v>0</v>
      </c>
      <c r="C508" s="101">
        <f ca="1"/>
        <v>0</v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1"/>
      <c r="M508" s="201"/>
      <c r="S508" s="92">
        <f t="shared" ca="1" si="37"/>
        <v>0</v>
      </c>
      <c r="U508" s="91">
        <f t="shared" ca="1" si="41"/>
        <v>0</v>
      </c>
      <c r="V508" s="91">
        <f t="shared" ca="1" si="41"/>
        <v>0</v>
      </c>
      <c r="W508" s="91">
        <f t="shared" ca="1" si="41"/>
        <v>0</v>
      </c>
      <c r="X508" s="91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101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>
        <f ca="1"/>
        <v>0</v>
      </c>
      <c r="B509" s="101">
        <f ca="1"/>
        <v>0</v>
      </c>
      <c r="C509" s="101">
        <f ca="1"/>
        <v>0</v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1"/>
      <c r="M509" s="201"/>
      <c r="S509" s="92">
        <f t="shared" ca="1" si="37"/>
        <v>0</v>
      </c>
      <c r="U509" s="91">
        <f t="shared" ca="1" si="41"/>
        <v>0</v>
      </c>
      <c r="V509" s="91">
        <f t="shared" ca="1" si="41"/>
        <v>0</v>
      </c>
      <c r="W509" s="91">
        <f t="shared" ca="1" si="41"/>
        <v>0</v>
      </c>
      <c r="X509" s="91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101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>
        <f ca="1"/>
        <v>0</v>
      </c>
      <c r="B510" s="101">
        <f ca="1"/>
        <v>0</v>
      </c>
      <c r="C510" s="101">
        <f ca="1"/>
        <v>0</v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1"/>
      <c r="M510" s="201"/>
      <c r="S510" s="92">
        <f t="shared" ca="1" si="37"/>
        <v>0</v>
      </c>
      <c r="U510" s="91">
        <f t="shared" ca="1" si="41"/>
        <v>0</v>
      </c>
      <c r="V510" s="91">
        <f t="shared" ca="1" si="41"/>
        <v>0</v>
      </c>
      <c r="W510" s="91">
        <f t="shared" ca="1" si="41"/>
        <v>0</v>
      </c>
      <c r="X510" s="91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101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>
        <f ca="1"/>
        <v>0</v>
      </c>
      <c r="B511" s="101">
        <f ca="1"/>
        <v>0</v>
      </c>
      <c r="C511" s="101">
        <f ca="1"/>
        <v>0</v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1"/>
      <c r="M511" s="201"/>
      <c r="S511" s="92">
        <f t="shared" ca="1" si="37"/>
        <v>0</v>
      </c>
      <c r="U511" s="91">
        <f t="shared" ca="1" si="41"/>
        <v>0</v>
      </c>
      <c r="V511" s="91">
        <f t="shared" ca="1" si="41"/>
        <v>0</v>
      </c>
      <c r="W511" s="91">
        <f t="shared" ca="1" si="41"/>
        <v>0</v>
      </c>
      <c r="X511" s="91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101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>
        <f ca="1"/>
        <v>0</v>
      </c>
      <c r="B512" s="101">
        <f ca="1"/>
        <v>0</v>
      </c>
      <c r="C512" s="101">
        <f ca="1"/>
        <v>0</v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1"/>
      <c r="M512" s="201"/>
      <c r="S512" s="92">
        <f t="shared" ca="1" si="37"/>
        <v>0</v>
      </c>
      <c r="U512" s="91">
        <f t="shared" ca="1" si="41"/>
        <v>0</v>
      </c>
      <c r="V512" s="91">
        <f t="shared" ca="1" si="41"/>
        <v>0</v>
      </c>
      <c r="W512" s="91">
        <f t="shared" ca="1" si="41"/>
        <v>0</v>
      </c>
      <c r="X512" s="91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101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>
        <f ca="1"/>
        <v>0</v>
      </c>
      <c r="B513" s="101">
        <f ca="1"/>
        <v>0</v>
      </c>
      <c r="C513" s="101">
        <f ca="1"/>
        <v>0</v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1"/>
      <c r="M513" s="201"/>
      <c r="S513" s="92">
        <f t="shared" ca="1" si="37"/>
        <v>0</v>
      </c>
      <c r="U513" s="91">
        <f t="shared" ca="1" si="41"/>
        <v>0</v>
      </c>
      <c r="V513" s="91">
        <f t="shared" ca="1" si="41"/>
        <v>0</v>
      </c>
      <c r="W513" s="91">
        <f t="shared" ca="1" si="41"/>
        <v>0</v>
      </c>
      <c r="X513" s="91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101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>
        <f ca="1"/>
        <v>0</v>
      </c>
      <c r="B514" s="101">
        <f ca="1"/>
        <v>0</v>
      </c>
      <c r="C514" s="101">
        <f ca="1"/>
        <v>0</v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1"/>
      <c r="M514" s="201"/>
      <c r="S514" s="92">
        <f t="shared" ca="1" si="37"/>
        <v>0</v>
      </c>
      <c r="U514" s="91">
        <f t="shared" ca="1" si="41"/>
        <v>0</v>
      </c>
      <c r="V514" s="91">
        <f t="shared" ca="1" si="41"/>
        <v>0</v>
      </c>
      <c r="W514" s="91">
        <f t="shared" ca="1" si="41"/>
        <v>0</v>
      </c>
      <c r="X514" s="91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101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>
        <f ca="1"/>
        <v>0</v>
      </c>
      <c r="B515" s="101">
        <f ca="1"/>
        <v>0</v>
      </c>
      <c r="C515" s="101">
        <f ca="1"/>
        <v>0</v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1"/>
      <c r="M515" s="201"/>
      <c r="S515" s="92">
        <f t="shared" ca="1" si="37"/>
        <v>0</v>
      </c>
      <c r="U515" s="91">
        <f t="shared" ca="1" si="41"/>
        <v>0</v>
      </c>
      <c r="V515" s="91">
        <f t="shared" ca="1" si="41"/>
        <v>0</v>
      </c>
      <c r="W515" s="91">
        <f t="shared" ca="1" si="41"/>
        <v>0</v>
      </c>
      <c r="X515" s="91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101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>
        <f ca="1"/>
        <v>0</v>
      </c>
      <c r="B516" s="101">
        <f ca="1"/>
        <v>0</v>
      </c>
      <c r="C516" s="101">
        <f ca="1"/>
        <v>0</v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1"/>
      <c r="M516" s="201"/>
      <c r="S516" s="92">
        <f t="shared" ca="1" si="37"/>
        <v>0</v>
      </c>
      <c r="U516" s="91">
        <f t="shared" ca="1" si="41"/>
        <v>0</v>
      </c>
      <c r="V516" s="91">
        <f t="shared" ca="1" si="41"/>
        <v>0</v>
      </c>
      <c r="W516" s="91">
        <f t="shared" ca="1" si="41"/>
        <v>0</v>
      </c>
      <c r="X516" s="91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101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>
        <f ca="1"/>
        <v>0</v>
      </c>
      <c r="B517" s="101">
        <f ca="1"/>
        <v>0</v>
      </c>
      <c r="C517" s="101">
        <f ca="1"/>
        <v>0</v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1"/>
      <c r="M517" s="201"/>
      <c r="S517" s="92">
        <f t="shared" ca="1" si="37"/>
        <v>0</v>
      </c>
      <c r="U517" s="91">
        <f t="shared" ca="1" si="41"/>
        <v>0</v>
      </c>
      <c r="V517" s="91">
        <f t="shared" ca="1" si="41"/>
        <v>0</v>
      </c>
      <c r="W517" s="91">
        <f t="shared" ca="1" si="41"/>
        <v>0</v>
      </c>
      <c r="X517" s="91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101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>
        <f ca="1"/>
        <v>0</v>
      </c>
      <c r="B518" s="101">
        <f ca="1"/>
        <v>0</v>
      </c>
      <c r="C518" s="101">
        <f ca="1"/>
        <v>0</v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1"/>
      <c r="M518" s="201"/>
      <c r="S518" s="92">
        <f t="shared" ca="1" si="37"/>
        <v>0</v>
      </c>
      <c r="U518" s="91">
        <f t="shared" ca="1" si="41"/>
        <v>0</v>
      </c>
      <c r="V518" s="91">
        <f t="shared" ca="1" si="41"/>
        <v>0</v>
      </c>
      <c r="W518" s="91">
        <f t="shared" ca="1" si="41"/>
        <v>0</v>
      </c>
      <c r="X518" s="91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101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>
        <f ca="1"/>
        <v>0</v>
      </c>
      <c r="B519" s="101">
        <f ca="1"/>
        <v>0</v>
      </c>
      <c r="C519" s="101">
        <f ca="1"/>
        <v>0</v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1"/>
      <c r="M519" s="201"/>
      <c r="S519" s="92">
        <f t="shared" ca="1" si="37"/>
        <v>0</v>
      </c>
      <c r="U519" s="91">
        <f t="shared" ca="1" si="41"/>
        <v>0</v>
      </c>
      <c r="V519" s="91">
        <f t="shared" ca="1" si="41"/>
        <v>0</v>
      </c>
      <c r="W519" s="91">
        <f t="shared" ca="1" si="41"/>
        <v>0</v>
      </c>
      <c r="X519" s="91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101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>
        <f ca="1"/>
        <v>0</v>
      </c>
      <c r="B520" s="101">
        <f ca="1"/>
        <v>0</v>
      </c>
      <c r="C520" s="101">
        <f ca="1"/>
        <v>0</v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1"/>
      <c r="M520" s="201"/>
      <c r="S520" s="92">
        <f t="shared" ca="1" si="37"/>
        <v>0</v>
      </c>
      <c r="U520" s="91">
        <f t="shared" ca="1" si="41"/>
        <v>0</v>
      </c>
      <c r="V520" s="91">
        <f t="shared" ca="1" si="41"/>
        <v>0</v>
      </c>
      <c r="W520" s="91">
        <f t="shared" ca="1" si="41"/>
        <v>0</v>
      </c>
      <c r="X520" s="91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101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>
        <f ca="1"/>
        <v>0</v>
      </c>
      <c r="B521" s="101">
        <f ca="1"/>
        <v>0</v>
      </c>
      <c r="C521" s="101">
        <f ca="1"/>
        <v>0</v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1"/>
      <c r="M521" s="201"/>
      <c r="S521" s="92">
        <f t="shared" ca="1" si="37"/>
        <v>0</v>
      </c>
      <c r="U521" s="91">
        <f t="shared" ca="1" si="41"/>
        <v>0</v>
      </c>
      <c r="V521" s="91">
        <f t="shared" ca="1" si="41"/>
        <v>0</v>
      </c>
      <c r="W521" s="91">
        <f t="shared" ca="1" si="41"/>
        <v>0</v>
      </c>
      <c r="X521" s="91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101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>
        <f ca="1"/>
        <v>0</v>
      </c>
      <c r="B522" s="101">
        <f ca="1"/>
        <v>0</v>
      </c>
      <c r="C522" s="101">
        <f ca="1"/>
        <v>0</v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1"/>
      <c r="M522" s="201"/>
      <c r="S522" s="92">
        <f t="shared" ca="1" si="37"/>
        <v>0</v>
      </c>
      <c r="U522" s="91">
        <f t="shared" ca="1" si="41"/>
        <v>0</v>
      </c>
      <c r="V522" s="91">
        <f t="shared" ca="1" si="41"/>
        <v>0</v>
      </c>
      <c r="W522" s="91">
        <f t="shared" ca="1" si="41"/>
        <v>0</v>
      </c>
      <c r="X522" s="91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101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>
        <f ca="1"/>
        <v>0</v>
      </c>
      <c r="B523" s="101">
        <f ca="1"/>
        <v>0</v>
      </c>
      <c r="C523" s="101">
        <f ca="1"/>
        <v>0</v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1"/>
      <c r="M523" s="201"/>
      <c r="S523" s="92">
        <f t="shared" ca="1" si="37"/>
        <v>0</v>
      </c>
      <c r="U523" s="91">
        <f t="shared" ca="1" si="41"/>
        <v>0</v>
      </c>
      <c r="V523" s="91">
        <f t="shared" ca="1" si="41"/>
        <v>0</v>
      </c>
      <c r="W523" s="91">
        <f t="shared" ca="1" si="41"/>
        <v>0</v>
      </c>
      <c r="X523" s="91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101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>
        <f ca="1"/>
        <v>0</v>
      </c>
      <c r="B524" s="101">
        <f ca="1"/>
        <v>0</v>
      </c>
      <c r="C524" s="101">
        <f ca="1"/>
        <v>0</v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1"/>
      <c r="M524" s="201"/>
      <c r="S524" s="92">
        <f t="shared" ref="S524:S587" ca="1" si="42">IFERROR(A524,"")</f>
        <v>0</v>
      </c>
      <c r="U524" s="91">
        <f t="shared" ca="1" si="41"/>
        <v>0</v>
      </c>
      <c r="V524" s="91">
        <f t="shared" ca="1" si="41"/>
        <v>0</v>
      </c>
      <c r="W524" s="91">
        <f t="shared" ca="1" si="41"/>
        <v>0</v>
      </c>
      <c r="X524" s="91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101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>
        <f ca="1"/>
        <v>0</v>
      </c>
      <c r="B525" s="101">
        <f ca="1"/>
        <v>0</v>
      </c>
      <c r="C525" s="101">
        <f ca="1"/>
        <v>0</v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1"/>
      <c r="M525" s="201"/>
      <c r="S525" s="92">
        <f t="shared" ca="1" si="42"/>
        <v>0</v>
      </c>
      <c r="U525" s="91">
        <f t="shared" ca="1" si="41"/>
        <v>0</v>
      </c>
      <c r="V525" s="91">
        <f t="shared" ca="1" si="41"/>
        <v>0</v>
      </c>
      <c r="W525" s="91">
        <f t="shared" ca="1" si="41"/>
        <v>0</v>
      </c>
      <c r="X525" s="91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101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>
        <f ca="1"/>
        <v>0</v>
      </c>
      <c r="B526" s="101">
        <f ca="1"/>
        <v>0</v>
      </c>
      <c r="C526" s="101">
        <f ca="1"/>
        <v>0</v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1"/>
      <c r="M526" s="201"/>
      <c r="S526" s="92">
        <f t="shared" ca="1" si="42"/>
        <v>0</v>
      </c>
      <c r="U526" s="91">
        <f t="shared" ca="1" si="41"/>
        <v>0</v>
      </c>
      <c r="V526" s="91">
        <f t="shared" ca="1" si="41"/>
        <v>0</v>
      </c>
      <c r="W526" s="91">
        <f t="shared" ca="1" si="41"/>
        <v>0</v>
      </c>
      <c r="X526" s="91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101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>
        <f ca="1"/>
        <v>0</v>
      </c>
      <c r="B527" s="101">
        <f ca="1"/>
        <v>0</v>
      </c>
      <c r="C527" s="101">
        <f ca="1"/>
        <v>0</v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1"/>
      <c r="M527" s="201"/>
      <c r="S527" s="92">
        <f t="shared" ca="1" si="42"/>
        <v>0</v>
      </c>
      <c r="U527" s="91">
        <f t="shared" ca="1" si="41"/>
        <v>0</v>
      </c>
      <c r="V527" s="91">
        <f t="shared" ca="1" si="41"/>
        <v>0</v>
      </c>
      <c r="W527" s="91">
        <f t="shared" ca="1" si="41"/>
        <v>0</v>
      </c>
      <c r="X527" s="91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101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>
        <f ca="1"/>
        <v>0</v>
      </c>
      <c r="B528" s="101">
        <f ca="1"/>
        <v>0</v>
      </c>
      <c r="C528" s="101">
        <f ca="1"/>
        <v>0</v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1"/>
      <c r="M528" s="201"/>
      <c r="S528" s="92">
        <f t="shared" ca="1" si="42"/>
        <v>0</v>
      </c>
      <c r="U528" s="91">
        <f t="shared" ca="1" si="41"/>
        <v>0</v>
      </c>
      <c r="V528" s="91">
        <f t="shared" ca="1" si="41"/>
        <v>0</v>
      </c>
      <c r="W528" s="91">
        <f t="shared" ca="1" si="41"/>
        <v>0</v>
      </c>
      <c r="X528" s="91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101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>
        <f ca="1"/>
        <v>0</v>
      </c>
      <c r="B529" s="101">
        <f ca="1"/>
        <v>0</v>
      </c>
      <c r="C529" s="101">
        <f ca="1"/>
        <v>0</v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1"/>
      <c r="M529" s="201"/>
      <c r="S529" s="92">
        <f t="shared" ca="1" si="42"/>
        <v>0</v>
      </c>
      <c r="U529" s="91">
        <f t="shared" ca="1" si="41"/>
        <v>0</v>
      </c>
      <c r="V529" s="91">
        <f t="shared" ca="1" si="41"/>
        <v>0</v>
      </c>
      <c r="W529" s="91">
        <f t="shared" ca="1" si="41"/>
        <v>0</v>
      </c>
      <c r="X529" s="91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101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>
        <f ca="1"/>
        <v>0</v>
      </c>
      <c r="B530" s="101">
        <f ca="1"/>
        <v>0</v>
      </c>
      <c r="C530" s="101">
        <f ca="1"/>
        <v>0</v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1"/>
      <c r="M530" s="201"/>
      <c r="S530" s="92">
        <f t="shared" ca="1" si="42"/>
        <v>0</v>
      </c>
      <c r="U530" s="91">
        <f t="shared" ca="1" si="41"/>
        <v>0</v>
      </c>
      <c r="V530" s="91">
        <f t="shared" ca="1" si="41"/>
        <v>0</v>
      </c>
      <c r="W530" s="91">
        <f t="shared" ca="1" si="41"/>
        <v>0</v>
      </c>
      <c r="X530" s="91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101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>
        <f ca="1"/>
        <v>0</v>
      </c>
      <c r="B531" s="101">
        <f ca="1"/>
        <v>0</v>
      </c>
      <c r="C531" s="101">
        <f ca="1"/>
        <v>0</v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1"/>
      <c r="M531" s="201"/>
      <c r="S531" s="92">
        <f t="shared" ca="1" si="42"/>
        <v>0</v>
      </c>
      <c r="U531" s="91">
        <f t="shared" ca="1" si="41"/>
        <v>0</v>
      </c>
      <c r="V531" s="91">
        <f t="shared" ca="1" si="41"/>
        <v>0</v>
      </c>
      <c r="W531" s="91">
        <f t="shared" ca="1" si="41"/>
        <v>0</v>
      </c>
      <c r="X531" s="91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101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>
        <f ca="1"/>
        <v>0</v>
      </c>
      <c r="B532" s="101">
        <f ca="1"/>
        <v>0</v>
      </c>
      <c r="C532" s="101">
        <f ca="1"/>
        <v>0</v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1"/>
      <c r="M532" s="201"/>
      <c r="S532" s="92">
        <f t="shared" ca="1" si="42"/>
        <v>0</v>
      </c>
      <c r="U532" s="91">
        <f t="shared" ca="1" si="41"/>
        <v>0</v>
      </c>
      <c r="V532" s="91">
        <f t="shared" ca="1" si="41"/>
        <v>0</v>
      </c>
      <c r="W532" s="91">
        <f t="shared" ca="1" si="41"/>
        <v>0</v>
      </c>
      <c r="X532" s="91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101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>
        <f ca="1"/>
        <v>0</v>
      </c>
      <c r="B533" s="101">
        <f ca="1"/>
        <v>0</v>
      </c>
      <c r="C533" s="101">
        <f ca="1"/>
        <v>0</v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1"/>
      <c r="M533" s="201"/>
      <c r="S533" s="92">
        <f t="shared" ca="1" si="42"/>
        <v>0</v>
      </c>
      <c r="U533" s="91">
        <f t="shared" ca="1" si="41"/>
        <v>0</v>
      </c>
      <c r="V533" s="91">
        <f t="shared" ca="1" si="41"/>
        <v>0</v>
      </c>
      <c r="W533" s="91">
        <f t="shared" ca="1" si="41"/>
        <v>0</v>
      </c>
      <c r="X533" s="91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101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>
        <f ca="1"/>
        <v>0</v>
      </c>
      <c r="B534" s="101">
        <f ca="1"/>
        <v>0</v>
      </c>
      <c r="C534" s="101">
        <f ca="1"/>
        <v>0</v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1"/>
      <c r="M534" s="201"/>
      <c r="S534" s="92">
        <f t="shared" ca="1" si="42"/>
        <v>0</v>
      </c>
      <c r="U534" s="91">
        <f t="shared" ca="1" si="41"/>
        <v>0</v>
      </c>
      <c r="V534" s="91">
        <f t="shared" ca="1" si="41"/>
        <v>0</v>
      </c>
      <c r="W534" s="91">
        <f t="shared" ca="1" si="41"/>
        <v>0</v>
      </c>
      <c r="X534" s="91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101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>
        <f ca="1"/>
        <v>0</v>
      </c>
      <c r="B535" s="101">
        <f ca="1"/>
        <v>0</v>
      </c>
      <c r="C535" s="101">
        <f ca="1"/>
        <v>0</v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1"/>
      <c r="M535" s="201"/>
      <c r="S535" s="92">
        <f t="shared" ca="1" si="42"/>
        <v>0</v>
      </c>
      <c r="U535" s="91">
        <f t="shared" ca="1" si="41"/>
        <v>0</v>
      </c>
      <c r="V535" s="91">
        <f t="shared" ca="1" si="41"/>
        <v>0</v>
      </c>
      <c r="W535" s="91">
        <f t="shared" ca="1" si="41"/>
        <v>0</v>
      </c>
      <c r="X535" s="91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101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>
        <f ca="1"/>
        <v>0</v>
      </c>
      <c r="B536" s="101">
        <f ca="1"/>
        <v>0</v>
      </c>
      <c r="C536" s="101">
        <f ca="1"/>
        <v>0</v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1"/>
      <c r="M536" s="201"/>
      <c r="S536" s="92">
        <f t="shared" ca="1" si="42"/>
        <v>0</v>
      </c>
      <c r="U536" s="91">
        <f t="shared" ca="1" si="41"/>
        <v>0</v>
      </c>
      <c r="V536" s="91">
        <f t="shared" ca="1" si="41"/>
        <v>0</v>
      </c>
      <c r="W536" s="91">
        <f t="shared" ca="1" si="41"/>
        <v>0</v>
      </c>
      <c r="X536" s="91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101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>
        <f ca="1"/>
        <v>0</v>
      </c>
      <c r="B537" s="101">
        <f ca="1"/>
        <v>0</v>
      </c>
      <c r="C537" s="101">
        <f ca="1"/>
        <v>0</v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1"/>
      <c r="M537" s="201"/>
      <c r="S537" s="92">
        <f t="shared" ca="1" si="42"/>
        <v>0</v>
      </c>
      <c r="U537" s="91">
        <f t="shared" ca="1" si="41"/>
        <v>0</v>
      </c>
      <c r="V537" s="91">
        <f t="shared" ca="1" si="41"/>
        <v>0</v>
      </c>
      <c r="W537" s="91">
        <f t="shared" ca="1" si="41"/>
        <v>0</v>
      </c>
      <c r="X537" s="91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101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>
        <f ca="1"/>
        <v>0</v>
      </c>
      <c r="B538" s="101">
        <f ca="1"/>
        <v>0</v>
      </c>
      <c r="C538" s="101">
        <f ca="1"/>
        <v>0</v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1"/>
      <c r="M538" s="201"/>
      <c r="S538" s="92">
        <f t="shared" ca="1" si="42"/>
        <v>0</v>
      </c>
      <c r="U538" s="91">
        <f t="shared" ca="1" si="41"/>
        <v>0</v>
      </c>
      <c r="V538" s="91">
        <f t="shared" ca="1" si="41"/>
        <v>0</v>
      </c>
      <c r="W538" s="91">
        <f t="shared" ca="1" si="41"/>
        <v>0</v>
      </c>
      <c r="X538" s="91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101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>
        <f ca="1"/>
        <v>0</v>
      </c>
      <c r="B539" s="101">
        <f ca="1"/>
        <v>0</v>
      </c>
      <c r="C539" s="101">
        <f ca="1"/>
        <v>0</v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1"/>
      <c r="M539" s="201"/>
      <c r="S539" s="92">
        <f t="shared" ca="1" si="42"/>
        <v>0</v>
      </c>
      <c r="U539" s="91">
        <f t="shared" ca="1" si="41"/>
        <v>0</v>
      </c>
      <c r="V539" s="91">
        <f t="shared" ca="1" si="41"/>
        <v>0</v>
      </c>
      <c r="W539" s="91">
        <f t="shared" ca="1" si="41"/>
        <v>0</v>
      </c>
      <c r="X539" s="91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101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>
        <f ca="1"/>
        <v>0</v>
      </c>
      <c r="B540" s="101">
        <f ca="1"/>
        <v>0</v>
      </c>
      <c r="C540" s="101">
        <f ca="1"/>
        <v>0</v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1"/>
      <c r="M540" s="201"/>
      <c r="S540" s="92">
        <f t="shared" ca="1" si="42"/>
        <v>0</v>
      </c>
      <c r="U540" s="91">
        <f t="shared" ca="1" si="41"/>
        <v>0</v>
      </c>
      <c r="V540" s="91">
        <f t="shared" ca="1" si="41"/>
        <v>0</v>
      </c>
      <c r="W540" s="91">
        <f t="shared" ca="1" si="41"/>
        <v>0</v>
      </c>
      <c r="X540" s="91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101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>
        <f ca="1"/>
        <v>0</v>
      </c>
      <c r="B541" s="101">
        <f ca="1"/>
        <v>0</v>
      </c>
      <c r="C541" s="101">
        <f ca="1"/>
        <v>0</v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1"/>
      <c r="M541" s="201"/>
      <c r="S541" s="92">
        <f t="shared" ca="1" si="42"/>
        <v>0</v>
      </c>
      <c r="U541" s="91">
        <f t="shared" ca="1" si="41"/>
        <v>0</v>
      </c>
      <c r="V541" s="91">
        <f t="shared" ca="1" si="41"/>
        <v>0</v>
      </c>
      <c r="W541" s="91">
        <f t="shared" ca="1" si="41"/>
        <v>0</v>
      </c>
      <c r="X541" s="91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101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>
        <f ca="1"/>
        <v>0</v>
      </c>
      <c r="B542" s="101">
        <f ca="1"/>
        <v>0</v>
      </c>
      <c r="C542" s="101">
        <f ca="1"/>
        <v>0</v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1"/>
      <c r="M542" s="201"/>
      <c r="S542" s="92">
        <f t="shared" ca="1" si="42"/>
        <v>0</v>
      </c>
      <c r="U542" s="91">
        <f t="shared" ca="1" si="41"/>
        <v>0</v>
      </c>
      <c r="V542" s="91">
        <f t="shared" ca="1" si="41"/>
        <v>0</v>
      </c>
      <c r="W542" s="91">
        <f t="shared" ca="1" si="41"/>
        <v>0</v>
      </c>
      <c r="X542" s="91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101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>
        <f ca="1"/>
        <v>0</v>
      </c>
      <c r="B543" s="101">
        <f ca="1"/>
        <v>0</v>
      </c>
      <c r="C543" s="101">
        <f ca="1"/>
        <v>0</v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1"/>
      <c r="M543" s="201"/>
      <c r="S543" s="92">
        <f t="shared" ca="1" si="42"/>
        <v>0</v>
      </c>
      <c r="U543" s="91">
        <f t="shared" ca="1" si="41"/>
        <v>0</v>
      </c>
      <c r="V543" s="91">
        <f t="shared" ca="1" si="41"/>
        <v>0</v>
      </c>
      <c r="W543" s="91">
        <f t="shared" ca="1" si="41"/>
        <v>0</v>
      </c>
      <c r="X543" s="91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101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>
        <f ca="1"/>
        <v>0</v>
      </c>
      <c r="B544" s="101">
        <f ca="1"/>
        <v>0</v>
      </c>
      <c r="C544" s="101">
        <f ca="1"/>
        <v>0</v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1"/>
      <c r="M544" s="201"/>
      <c r="S544" s="92">
        <f t="shared" ca="1" si="42"/>
        <v>0</v>
      </c>
      <c r="U544" s="91">
        <f t="shared" ca="1" si="41"/>
        <v>0</v>
      </c>
      <c r="V544" s="91">
        <f t="shared" ca="1" si="41"/>
        <v>0</v>
      </c>
      <c r="W544" s="91">
        <f t="shared" ca="1" si="41"/>
        <v>0</v>
      </c>
      <c r="X544" s="91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101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>
        <f ca="1"/>
        <v>0</v>
      </c>
      <c r="B545" s="101">
        <f ca="1"/>
        <v>0</v>
      </c>
      <c r="C545" s="101">
        <f ca="1"/>
        <v>0</v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1"/>
      <c r="M545" s="201"/>
      <c r="S545" s="92">
        <f t="shared" ca="1" si="42"/>
        <v>0</v>
      </c>
      <c r="U545" s="91">
        <f t="shared" ca="1" si="41"/>
        <v>0</v>
      </c>
      <c r="V545" s="91">
        <f t="shared" ca="1" si="41"/>
        <v>0</v>
      </c>
      <c r="W545" s="91">
        <f t="shared" ca="1" si="41"/>
        <v>0</v>
      </c>
      <c r="X545" s="91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101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>
        <f ca="1"/>
        <v>0</v>
      </c>
      <c r="B546" s="101">
        <f ca="1"/>
        <v>0</v>
      </c>
      <c r="C546" s="101">
        <f ca="1"/>
        <v>0</v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1"/>
      <c r="M546" s="201"/>
      <c r="S546" s="92">
        <f t="shared" ca="1" si="42"/>
        <v>0</v>
      </c>
      <c r="U546" s="91">
        <f t="shared" ca="1" si="41"/>
        <v>0</v>
      </c>
      <c r="V546" s="91">
        <f t="shared" ca="1" si="41"/>
        <v>0</v>
      </c>
      <c r="W546" s="91">
        <f t="shared" ca="1" si="41"/>
        <v>0</v>
      </c>
      <c r="X546" s="91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101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>
        <f ca="1"/>
        <v>0</v>
      </c>
      <c r="B547" s="101">
        <f ca="1"/>
        <v>0</v>
      </c>
      <c r="C547" s="101">
        <f ca="1"/>
        <v>0</v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1"/>
      <c r="M547" s="201"/>
      <c r="S547" s="92">
        <f t="shared" ca="1" si="42"/>
        <v>0</v>
      </c>
      <c r="U547" s="91">
        <f t="shared" ca="1" si="41"/>
        <v>0</v>
      </c>
      <c r="V547" s="91">
        <f t="shared" ca="1" si="41"/>
        <v>0</v>
      </c>
      <c r="W547" s="91">
        <f t="shared" ca="1" si="41"/>
        <v>0</v>
      </c>
      <c r="X547" s="91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101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>
        <f ca="1"/>
        <v>0</v>
      </c>
      <c r="B548" s="101">
        <f ca="1"/>
        <v>0</v>
      </c>
      <c r="C548" s="101">
        <f ca="1"/>
        <v>0</v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1"/>
      <c r="M548" s="201"/>
      <c r="S548" s="92">
        <f t="shared" ca="1" si="42"/>
        <v>0</v>
      </c>
      <c r="U548" s="91">
        <f t="shared" ca="1" si="41"/>
        <v>0</v>
      </c>
      <c r="V548" s="91">
        <f t="shared" ca="1" si="41"/>
        <v>0</v>
      </c>
      <c r="W548" s="91">
        <f t="shared" ca="1" si="41"/>
        <v>0</v>
      </c>
      <c r="X548" s="91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101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>
        <f ca="1"/>
        <v>0</v>
      </c>
      <c r="B549" s="101">
        <f ca="1"/>
        <v>0</v>
      </c>
      <c r="C549" s="101">
        <f ca="1"/>
        <v>0</v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1"/>
      <c r="M549" s="201"/>
      <c r="S549" s="92">
        <f t="shared" ca="1" si="42"/>
        <v>0</v>
      </c>
      <c r="U549" s="91">
        <f t="shared" ref="U549:W612" ca="1" si="46">IFERROR(A549,"")</f>
        <v>0</v>
      </c>
      <c r="V549" s="91">
        <f t="shared" ca="1" si="46"/>
        <v>0</v>
      </c>
      <c r="W549" s="91">
        <f t="shared" ca="1" si="46"/>
        <v>0</v>
      </c>
      <c r="X549" s="91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101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>
        <f ca="1"/>
        <v>0</v>
      </c>
      <c r="B550" s="101">
        <f ca="1"/>
        <v>0</v>
      </c>
      <c r="C550" s="101">
        <f ca="1"/>
        <v>0</v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1"/>
      <c r="M550" s="201"/>
      <c r="S550" s="92">
        <f t="shared" ca="1" si="42"/>
        <v>0</v>
      </c>
      <c r="U550" s="91">
        <f t="shared" ca="1" si="46"/>
        <v>0</v>
      </c>
      <c r="V550" s="91">
        <f t="shared" ca="1" si="46"/>
        <v>0</v>
      </c>
      <c r="W550" s="91">
        <f t="shared" ca="1" si="46"/>
        <v>0</v>
      </c>
      <c r="X550" s="91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101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>
        <f ca="1"/>
        <v>0</v>
      </c>
      <c r="B551" s="101">
        <f ca="1"/>
        <v>0</v>
      </c>
      <c r="C551" s="101">
        <f ca="1"/>
        <v>0</v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1"/>
      <c r="M551" s="201"/>
      <c r="S551" s="92">
        <f t="shared" ca="1" si="42"/>
        <v>0</v>
      </c>
      <c r="U551" s="91">
        <f t="shared" ca="1" si="46"/>
        <v>0</v>
      </c>
      <c r="V551" s="91">
        <f t="shared" ca="1" si="46"/>
        <v>0</v>
      </c>
      <c r="W551" s="91">
        <f t="shared" ca="1" si="46"/>
        <v>0</v>
      </c>
      <c r="X551" s="91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101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>
        <f ca="1"/>
        <v>0</v>
      </c>
      <c r="B552" s="101">
        <f ca="1"/>
        <v>0</v>
      </c>
      <c r="C552" s="101">
        <f ca="1"/>
        <v>0</v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1"/>
      <c r="M552" s="201"/>
      <c r="S552" s="92">
        <f t="shared" ca="1" si="42"/>
        <v>0</v>
      </c>
      <c r="U552" s="91">
        <f t="shared" ca="1" si="46"/>
        <v>0</v>
      </c>
      <c r="V552" s="91">
        <f t="shared" ca="1" si="46"/>
        <v>0</v>
      </c>
      <c r="W552" s="91">
        <f t="shared" ca="1" si="46"/>
        <v>0</v>
      </c>
      <c r="X552" s="91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101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>
        <f ca="1"/>
        <v>0</v>
      </c>
      <c r="B553" s="101">
        <f ca="1"/>
        <v>0</v>
      </c>
      <c r="C553" s="101">
        <f ca="1"/>
        <v>0</v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1"/>
      <c r="M553" s="201"/>
      <c r="S553" s="92">
        <f t="shared" ca="1" si="42"/>
        <v>0</v>
      </c>
      <c r="U553" s="91">
        <f t="shared" ca="1" si="46"/>
        <v>0</v>
      </c>
      <c r="V553" s="91">
        <f t="shared" ca="1" si="46"/>
        <v>0</v>
      </c>
      <c r="W553" s="91">
        <f t="shared" ca="1" si="46"/>
        <v>0</v>
      </c>
      <c r="X553" s="91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101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>
        <f ca="1"/>
        <v>0</v>
      </c>
      <c r="B554" s="101">
        <f ca="1"/>
        <v>0</v>
      </c>
      <c r="C554" s="101">
        <f ca="1"/>
        <v>0</v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1"/>
      <c r="M554" s="201"/>
      <c r="S554" s="92">
        <f t="shared" ca="1" si="42"/>
        <v>0</v>
      </c>
      <c r="U554" s="91">
        <f t="shared" ca="1" si="46"/>
        <v>0</v>
      </c>
      <c r="V554" s="91">
        <f t="shared" ca="1" si="46"/>
        <v>0</v>
      </c>
      <c r="W554" s="91">
        <f t="shared" ca="1" si="46"/>
        <v>0</v>
      </c>
      <c r="X554" s="91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101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>
        <f ca="1"/>
        <v>0</v>
      </c>
      <c r="B555" s="101">
        <f ca="1"/>
        <v>0</v>
      </c>
      <c r="C555" s="101">
        <f ca="1"/>
        <v>0</v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1"/>
      <c r="M555" s="201"/>
      <c r="S555" s="92">
        <f t="shared" ca="1" si="42"/>
        <v>0</v>
      </c>
      <c r="U555" s="91">
        <f t="shared" ca="1" si="46"/>
        <v>0</v>
      </c>
      <c r="V555" s="91">
        <f t="shared" ca="1" si="46"/>
        <v>0</v>
      </c>
      <c r="W555" s="91">
        <f t="shared" ca="1" si="46"/>
        <v>0</v>
      </c>
      <c r="X555" s="91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101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>
        <f ca="1"/>
        <v>0</v>
      </c>
      <c r="B556" s="101">
        <f ca="1"/>
        <v>0</v>
      </c>
      <c r="C556" s="101">
        <f ca="1"/>
        <v>0</v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1"/>
      <c r="M556" s="201"/>
      <c r="S556" s="92">
        <f t="shared" ca="1" si="42"/>
        <v>0</v>
      </c>
      <c r="U556" s="91">
        <f t="shared" ca="1" si="46"/>
        <v>0</v>
      </c>
      <c r="V556" s="91">
        <f t="shared" ca="1" si="46"/>
        <v>0</v>
      </c>
      <c r="W556" s="91">
        <f t="shared" ca="1" si="46"/>
        <v>0</v>
      </c>
      <c r="X556" s="91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101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>
        <f ca="1"/>
        <v>0</v>
      </c>
      <c r="B557" s="101">
        <f ca="1"/>
        <v>0</v>
      </c>
      <c r="C557" s="101">
        <f ca="1"/>
        <v>0</v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1"/>
      <c r="M557" s="201"/>
      <c r="S557" s="92">
        <f t="shared" ca="1" si="42"/>
        <v>0</v>
      </c>
      <c r="U557" s="91">
        <f t="shared" ca="1" si="46"/>
        <v>0</v>
      </c>
      <c r="V557" s="91">
        <f t="shared" ca="1" si="46"/>
        <v>0</v>
      </c>
      <c r="W557" s="91">
        <f t="shared" ca="1" si="46"/>
        <v>0</v>
      </c>
      <c r="X557" s="91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101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>
        <f ca="1"/>
        <v>0</v>
      </c>
      <c r="B558" s="101">
        <f ca="1"/>
        <v>0</v>
      </c>
      <c r="C558" s="101">
        <f ca="1"/>
        <v>0</v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1"/>
      <c r="M558" s="201"/>
      <c r="S558" s="92">
        <f t="shared" ca="1" si="42"/>
        <v>0</v>
      </c>
      <c r="U558" s="91">
        <f t="shared" ca="1" si="46"/>
        <v>0</v>
      </c>
      <c r="V558" s="91">
        <f t="shared" ca="1" si="46"/>
        <v>0</v>
      </c>
      <c r="W558" s="91">
        <f t="shared" ca="1" si="46"/>
        <v>0</v>
      </c>
      <c r="X558" s="91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101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>
        <f ca="1"/>
        <v>0</v>
      </c>
      <c r="B559" s="101">
        <f ca="1"/>
        <v>0</v>
      </c>
      <c r="C559" s="101">
        <f ca="1"/>
        <v>0</v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1"/>
      <c r="M559" s="201"/>
      <c r="S559" s="92">
        <f t="shared" ca="1" si="42"/>
        <v>0</v>
      </c>
      <c r="U559" s="91">
        <f t="shared" ca="1" si="46"/>
        <v>0</v>
      </c>
      <c r="V559" s="91">
        <f t="shared" ca="1" si="46"/>
        <v>0</v>
      </c>
      <c r="W559" s="91">
        <f t="shared" ca="1" si="46"/>
        <v>0</v>
      </c>
      <c r="X559" s="91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101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>
        <f ca="1"/>
        <v>0</v>
      </c>
      <c r="B560" s="101">
        <f ca="1"/>
        <v>0</v>
      </c>
      <c r="C560" s="101">
        <f ca="1"/>
        <v>0</v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1"/>
      <c r="M560" s="201"/>
      <c r="S560" s="92">
        <f t="shared" ca="1" si="42"/>
        <v>0</v>
      </c>
      <c r="U560" s="91">
        <f t="shared" ca="1" si="46"/>
        <v>0</v>
      </c>
      <c r="V560" s="91">
        <f t="shared" ca="1" si="46"/>
        <v>0</v>
      </c>
      <c r="W560" s="91">
        <f t="shared" ca="1" si="46"/>
        <v>0</v>
      </c>
      <c r="X560" s="91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101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>
        <f ca="1"/>
        <v>0</v>
      </c>
      <c r="B561" s="101">
        <f ca="1"/>
        <v>0</v>
      </c>
      <c r="C561" s="101">
        <f ca="1"/>
        <v>0</v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1"/>
      <c r="M561" s="201"/>
      <c r="S561" s="92">
        <f t="shared" ca="1" si="42"/>
        <v>0</v>
      </c>
      <c r="U561" s="91">
        <f t="shared" ca="1" si="46"/>
        <v>0</v>
      </c>
      <c r="V561" s="91">
        <f t="shared" ca="1" si="46"/>
        <v>0</v>
      </c>
      <c r="W561" s="91">
        <f t="shared" ca="1" si="46"/>
        <v>0</v>
      </c>
      <c r="X561" s="91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101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>
        <f ca="1"/>
        <v>0</v>
      </c>
      <c r="B562" s="101">
        <f ca="1"/>
        <v>0</v>
      </c>
      <c r="C562" s="101">
        <f ca="1"/>
        <v>0</v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1"/>
      <c r="M562" s="201"/>
      <c r="S562" s="92">
        <f t="shared" ca="1" si="42"/>
        <v>0</v>
      </c>
      <c r="U562" s="91">
        <f t="shared" ca="1" si="46"/>
        <v>0</v>
      </c>
      <c r="V562" s="91">
        <f t="shared" ca="1" si="46"/>
        <v>0</v>
      </c>
      <c r="W562" s="91">
        <f t="shared" ca="1" si="46"/>
        <v>0</v>
      </c>
      <c r="X562" s="91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101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>
        <f ca="1"/>
        <v>0</v>
      </c>
      <c r="B563" s="101">
        <f ca="1"/>
        <v>0</v>
      </c>
      <c r="C563" s="101">
        <f ca="1"/>
        <v>0</v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1"/>
      <c r="M563" s="201"/>
      <c r="S563" s="92">
        <f t="shared" ca="1" si="42"/>
        <v>0</v>
      </c>
      <c r="U563" s="91">
        <f t="shared" ca="1" si="46"/>
        <v>0</v>
      </c>
      <c r="V563" s="91">
        <f t="shared" ca="1" si="46"/>
        <v>0</v>
      </c>
      <c r="W563" s="91">
        <f t="shared" ca="1" si="46"/>
        <v>0</v>
      </c>
      <c r="X563" s="91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101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>
        <f ca="1"/>
        <v>0</v>
      </c>
      <c r="B564" s="101">
        <f ca="1"/>
        <v>0</v>
      </c>
      <c r="C564" s="101">
        <f ca="1"/>
        <v>0</v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1"/>
      <c r="M564" s="201"/>
      <c r="S564" s="92">
        <f t="shared" ca="1" si="42"/>
        <v>0</v>
      </c>
      <c r="U564" s="91">
        <f t="shared" ca="1" si="46"/>
        <v>0</v>
      </c>
      <c r="V564" s="91">
        <f t="shared" ca="1" si="46"/>
        <v>0</v>
      </c>
      <c r="W564" s="91">
        <f t="shared" ca="1" si="46"/>
        <v>0</v>
      </c>
      <c r="X564" s="91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101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>
        <f ca="1"/>
        <v>0</v>
      </c>
      <c r="B565" s="101">
        <f ca="1"/>
        <v>0</v>
      </c>
      <c r="C565" s="101">
        <f ca="1"/>
        <v>0</v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1"/>
      <c r="M565" s="201"/>
      <c r="S565" s="92">
        <f t="shared" ca="1" si="42"/>
        <v>0</v>
      </c>
      <c r="U565" s="91">
        <f t="shared" ca="1" si="46"/>
        <v>0</v>
      </c>
      <c r="V565" s="91">
        <f t="shared" ca="1" si="46"/>
        <v>0</v>
      </c>
      <c r="W565" s="91">
        <f t="shared" ca="1" si="46"/>
        <v>0</v>
      </c>
      <c r="X565" s="91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101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>
        <f ca="1"/>
        <v>0</v>
      </c>
      <c r="B566" s="101">
        <f ca="1"/>
        <v>0</v>
      </c>
      <c r="C566" s="101">
        <f ca="1"/>
        <v>0</v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1"/>
      <c r="M566" s="201"/>
      <c r="S566" s="92">
        <f t="shared" ca="1" si="42"/>
        <v>0</v>
      </c>
      <c r="U566" s="91">
        <f t="shared" ca="1" si="46"/>
        <v>0</v>
      </c>
      <c r="V566" s="91">
        <f t="shared" ca="1" si="46"/>
        <v>0</v>
      </c>
      <c r="W566" s="91">
        <f t="shared" ca="1" si="46"/>
        <v>0</v>
      </c>
      <c r="X566" s="91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101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>
        <f ca="1"/>
        <v>0</v>
      </c>
      <c r="B567" s="101">
        <f ca="1"/>
        <v>0</v>
      </c>
      <c r="C567" s="101">
        <f ca="1"/>
        <v>0</v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1"/>
      <c r="M567" s="201"/>
      <c r="S567" s="92">
        <f t="shared" ca="1" si="42"/>
        <v>0</v>
      </c>
      <c r="U567" s="91">
        <f t="shared" ca="1" si="46"/>
        <v>0</v>
      </c>
      <c r="V567" s="91">
        <f t="shared" ca="1" si="46"/>
        <v>0</v>
      </c>
      <c r="W567" s="91">
        <f t="shared" ca="1" si="46"/>
        <v>0</v>
      </c>
      <c r="X567" s="91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101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>
        <f ca="1"/>
        <v>0</v>
      </c>
      <c r="B568" s="101">
        <f ca="1"/>
        <v>0</v>
      </c>
      <c r="C568" s="101">
        <f ca="1"/>
        <v>0</v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1"/>
      <c r="M568" s="201"/>
      <c r="S568" s="92">
        <f t="shared" ca="1" si="42"/>
        <v>0</v>
      </c>
      <c r="U568" s="91">
        <f t="shared" ca="1" si="46"/>
        <v>0</v>
      </c>
      <c r="V568" s="91">
        <f t="shared" ca="1" si="46"/>
        <v>0</v>
      </c>
      <c r="W568" s="91">
        <f t="shared" ca="1" si="46"/>
        <v>0</v>
      </c>
      <c r="X568" s="91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101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>
        <f ca="1"/>
        <v>0</v>
      </c>
      <c r="B569" s="101">
        <f ca="1"/>
        <v>0</v>
      </c>
      <c r="C569" s="101">
        <f ca="1"/>
        <v>0</v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1"/>
      <c r="M569" s="201"/>
      <c r="S569" s="92">
        <f t="shared" ca="1" si="42"/>
        <v>0</v>
      </c>
      <c r="U569" s="91">
        <f t="shared" ca="1" si="46"/>
        <v>0</v>
      </c>
      <c r="V569" s="91">
        <f t="shared" ca="1" si="46"/>
        <v>0</v>
      </c>
      <c r="W569" s="91">
        <f t="shared" ca="1" si="46"/>
        <v>0</v>
      </c>
      <c r="X569" s="91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101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>
        <f ca="1"/>
        <v>0</v>
      </c>
      <c r="B570" s="101">
        <f ca="1"/>
        <v>0</v>
      </c>
      <c r="C570" s="101">
        <f ca="1"/>
        <v>0</v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1"/>
      <c r="M570" s="201"/>
      <c r="S570" s="92">
        <f t="shared" ca="1" si="42"/>
        <v>0</v>
      </c>
      <c r="U570" s="91">
        <f t="shared" ca="1" si="46"/>
        <v>0</v>
      </c>
      <c r="V570" s="91">
        <f t="shared" ca="1" si="46"/>
        <v>0</v>
      </c>
      <c r="W570" s="91">
        <f t="shared" ca="1" si="46"/>
        <v>0</v>
      </c>
      <c r="X570" s="91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101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>
        <f ca="1"/>
        <v>0</v>
      </c>
      <c r="B571" s="101">
        <f ca="1"/>
        <v>0</v>
      </c>
      <c r="C571" s="101">
        <f ca="1"/>
        <v>0</v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1"/>
      <c r="M571" s="201"/>
      <c r="S571" s="92">
        <f t="shared" ca="1" si="42"/>
        <v>0</v>
      </c>
      <c r="U571" s="91">
        <f t="shared" ca="1" si="46"/>
        <v>0</v>
      </c>
      <c r="V571" s="91">
        <f t="shared" ca="1" si="46"/>
        <v>0</v>
      </c>
      <c r="W571" s="91">
        <f t="shared" ca="1" si="46"/>
        <v>0</v>
      </c>
      <c r="X571" s="91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101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>
        <f ca="1"/>
        <v>0</v>
      </c>
      <c r="B572" s="101">
        <f ca="1"/>
        <v>0</v>
      </c>
      <c r="C572" s="101">
        <f ca="1"/>
        <v>0</v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1"/>
      <c r="M572" s="201"/>
      <c r="S572" s="92">
        <f t="shared" ca="1" si="42"/>
        <v>0</v>
      </c>
      <c r="U572" s="91">
        <f t="shared" ca="1" si="46"/>
        <v>0</v>
      </c>
      <c r="V572" s="91">
        <f t="shared" ca="1" si="46"/>
        <v>0</v>
      </c>
      <c r="W572" s="91">
        <f t="shared" ca="1" si="46"/>
        <v>0</v>
      </c>
      <c r="X572" s="91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101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>
        <f ca="1"/>
        <v>0</v>
      </c>
      <c r="B573" s="101">
        <f ca="1"/>
        <v>0</v>
      </c>
      <c r="C573" s="101">
        <f ca="1"/>
        <v>0</v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1"/>
      <c r="M573" s="201"/>
      <c r="S573" s="92">
        <f t="shared" ca="1" si="42"/>
        <v>0</v>
      </c>
      <c r="U573" s="91">
        <f t="shared" ca="1" si="46"/>
        <v>0</v>
      </c>
      <c r="V573" s="91">
        <f t="shared" ca="1" si="46"/>
        <v>0</v>
      </c>
      <c r="W573" s="91">
        <f t="shared" ca="1" si="46"/>
        <v>0</v>
      </c>
      <c r="X573" s="91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101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>
        <f ca="1"/>
        <v>0</v>
      </c>
      <c r="B574" s="101">
        <f ca="1"/>
        <v>0</v>
      </c>
      <c r="C574" s="101">
        <f ca="1"/>
        <v>0</v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1"/>
      <c r="M574" s="201"/>
      <c r="S574" s="92">
        <f t="shared" ca="1" si="42"/>
        <v>0</v>
      </c>
      <c r="U574" s="91">
        <f t="shared" ca="1" si="46"/>
        <v>0</v>
      </c>
      <c r="V574" s="91">
        <f t="shared" ca="1" si="46"/>
        <v>0</v>
      </c>
      <c r="W574" s="91">
        <f t="shared" ca="1" si="46"/>
        <v>0</v>
      </c>
      <c r="X574" s="91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101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>
        <f ca="1"/>
        <v>0</v>
      </c>
      <c r="B575" s="101">
        <f ca="1"/>
        <v>0</v>
      </c>
      <c r="C575" s="101">
        <f ca="1"/>
        <v>0</v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1"/>
      <c r="M575" s="201"/>
      <c r="S575" s="92">
        <f t="shared" ca="1" si="42"/>
        <v>0</v>
      </c>
      <c r="U575" s="91">
        <f t="shared" ca="1" si="46"/>
        <v>0</v>
      </c>
      <c r="V575" s="91">
        <f t="shared" ca="1" si="46"/>
        <v>0</v>
      </c>
      <c r="W575" s="91">
        <f t="shared" ca="1" si="46"/>
        <v>0</v>
      </c>
      <c r="X575" s="91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101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>
        <f ca="1"/>
        <v>0</v>
      </c>
      <c r="B576" s="101">
        <f ca="1"/>
        <v>0</v>
      </c>
      <c r="C576" s="101">
        <f ca="1"/>
        <v>0</v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1"/>
      <c r="M576" s="201"/>
      <c r="S576" s="92">
        <f t="shared" ca="1" si="42"/>
        <v>0</v>
      </c>
      <c r="U576" s="91">
        <f t="shared" ca="1" si="46"/>
        <v>0</v>
      </c>
      <c r="V576" s="91">
        <f t="shared" ca="1" si="46"/>
        <v>0</v>
      </c>
      <c r="W576" s="91">
        <f t="shared" ca="1" si="46"/>
        <v>0</v>
      </c>
      <c r="X576" s="91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101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>
        <f ca="1"/>
        <v>0</v>
      </c>
      <c r="B577" s="101">
        <f ca="1"/>
        <v>0</v>
      </c>
      <c r="C577" s="101">
        <f ca="1"/>
        <v>0</v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1"/>
      <c r="M577" s="201"/>
      <c r="S577" s="92">
        <f t="shared" ca="1" si="42"/>
        <v>0</v>
      </c>
      <c r="U577" s="91">
        <f t="shared" ca="1" si="46"/>
        <v>0</v>
      </c>
      <c r="V577" s="91">
        <f t="shared" ca="1" si="46"/>
        <v>0</v>
      </c>
      <c r="W577" s="91">
        <f t="shared" ca="1" si="46"/>
        <v>0</v>
      </c>
      <c r="X577" s="91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101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>
        <f ca="1"/>
        <v>0</v>
      </c>
      <c r="B578" s="101">
        <f ca="1"/>
        <v>0</v>
      </c>
      <c r="C578" s="101">
        <f ca="1"/>
        <v>0</v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1"/>
      <c r="M578" s="201"/>
      <c r="S578" s="92">
        <f t="shared" ca="1" si="42"/>
        <v>0</v>
      </c>
      <c r="U578" s="91">
        <f t="shared" ca="1" si="46"/>
        <v>0</v>
      </c>
      <c r="V578" s="91">
        <f t="shared" ca="1" si="46"/>
        <v>0</v>
      </c>
      <c r="W578" s="91">
        <f t="shared" ca="1" si="46"/>
        <v>0</v>
      </c>
      <c r="X578" s="91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101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>
        <f ca="1"/>
        <v>0</v>
      </c>
      <c r="B579" s="101">
        <f ca="1"/>
        <v>0</v>
      </c>
      <c r="C579" s="101">
        <f ca="1"/>
        <v>0</v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1"/>
      <c r="M579" s="201"/>
      <c r="S579" s="92">
        <f t="shared" ca="1" si="42"/>
        <v>0</v>
      </c>
      <c r="U579" s="91">
        <f t="shared" ca="1" si="46"/>
        <v>0</v>
      </c>
      <c r="V579" s="91">
        <f t="shared" ca="1" si="46"/>
        <v>0</v>
      </c>
      <c r="W579" s="91">
        <f t="shared" ca="1" si="46"/>
        <v>0</v>
      </c>
      <c r="X579" s="91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101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>
        <f ca="1"/>
        <v>0</v>
      </c>
      <c r="B580" s="101">
        <f ca="1"/>
        <v>0</v>
      </c>
      <c r="C580" s="101">
        <f ca="1"/>
        <v>0</v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1"/>
      <c r="M580" s="201"/>
      <c r="S580" s="92">
        <f t="shared" ca="1" si="42"/>
        <v>0</v>
      </c>
      <c r="U580" s="91">
        <f t="shared" ca="1" si="46"/>
        <v>0</v>
      </c>
      <c r="V580" s="91">
        <f t="shared" ca="1" si="46"/>
        <v>0</v>
      </c>
      <c r="W580" s="91">
        <f t="shared" ca="1" si="46"/>
        <v>0</v>
      </c>
      <c r="X580" s="91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101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>
        <f ca="1"/>
        <v>0</v>
      </c>
      <c r="B581" s="101">
        <f ca="1"/>
        <v>0</v>
      </c>
      <c r="C581" s="101">
        <f ca="1"/>
        <v>0</v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1"/>
      <c r="M581" s="201"/>
      <c r="S581" s="92">
        <f t="shared" ca="1" si="42"/>
        <v>0</v>
      </c>
      <c r="U581" s="91">
        <f t="shared" ca="1" si="46"/>
        <v>0</v>
      </c>
      <c r="V581" s="91">
        <f t="shared" ca="1" si="46"/>
        <v>0</v>
      </c>
      <c r="W581" s="91">
        <f t="shared" ca="1" si="46"/>
        <v>0</v>
      </c>
      <c r="X581" s="91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101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>
        <f ca="1"/>
        <v>0</v>
      </c>
      <c r="B582" s="101">
        <f ca="1"/>
        <v>0</v>
      </c>
      <c r="C582" s="101">
        <f ca="1"/>
        <v>0</v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1"/>
      <c r="M582" s="201"/>
      <c r="S582" s="92">
        <f t="shared" ca="1" si="42"/>
        <v>0</v>
      </c>
      <c r="U582" s="91">
        <f t="shared" ca="1" si="46"/>
        <v>0</v>
      </c>
      <c r="V582" s="91">
        <f t="shared" ca="1" si="46"/>
        <v>0</v>
      </c>
      <c r="W582" s="91">
        <f t="shared" ca="1" si="46"/>
        <v>0</v>
      </c>
      <c r="X582" s="91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101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>
        <f ca="1"/>
        <v>0</v>
      </c>
      <c r="B583" s="101">
        <f ca="1"/>
        <v>0</v>
      </c>
      <c r="C583" s="101">
        <f ca="1"/>
        <v>0</v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1"/>
      <c r="M583" s="201"/>
      <c r="S583" s="92">
        <f t="shared" ca="1" si="42"/>
        <v>0</v>
      </c>
      <c r="U583" s="91">
        <f t="shared" ca="1" si="46"/>
        <v>0</v>
      </c>
      <c r="V583" s="91">
        <f t="shared" ca="1" si="46"/>
        <v>0</v>
      </c>
      <c r="W583" s="91">
        <f t="shared" ca="1" si="46"/>
        <v>0</v>
      </c>
      <c r="X583" s="91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101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>
        <f ca="1"/>
        <v>0</v>
      </c>
      <c r="B584" s="101">
        <f ca="1"/>
        <v>0</v>
      </c>
      <c r="C584" s="101">
        <f ca="1"/>
        <v>0</v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1"/>
      <c r="M584" s="201"/>
      <c r="S584" s="92">
        <f t="shared" ca="1" si="42"/>
        <v>0</v>
      </c>
      <c r="U584" s="91">
        <f t="shared" ca="1" si="46"/>
        <v>0</v>
      </c>
      <c r="V584" s="91">
        <f t="shared" ca="1" si="46"/>
        <v>0</v>
      </c>
      <c r="W584" s="91">
        <f t="shared" ca="1" si="46"/>
        <v>0</v>
      </c>
      <c r="X584" s="91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101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>
        <f ca="1"/>
        <v>0</v>
      </c>
      <c r="B585" s="101">
        <f ca="1"/>
        <v>0</v>
      </c>
      <c r="C585" s="101">
        <f ca="1"/>
        <v>0</v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1"/>
      <c r="M585" s="201"/>
      <c r="S585" s="92">
        <f t="shared" ca="1" si="42"/>
        <v>0</v>
      </c>
      <c r="U585" s="91">
        <f t="shared" ca="1" si="46"/>
        <v>0</v>
      </c>
      <c r="V585" s="91">
        <f t="shared" ca="1" si="46"/>
        <v>0</v>
      </c>
      <c r="W585" s="91">
        <f t="shared" ca="1" si="46"/>
        <v>0</v>
      </c>
      <c r="X585" s="91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101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>
        <f ca="1"/>
        <v>0</v>
      </c>
      <c r="B586" s="101">
        <f ca="1"/>
        <v>0</v>
      </c>
      <c r="C586" s="101">
        <f ca="1"/>
        <v>0</v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1"/>
      <c r="M586" s="201"/>
      <c r="S586" s="92">
        <f t="shared" ca="1" si="42"/>
        <v>0</v>
      </c>
      <c r="U586" s="91">
        <f t="shared" ca="1" si="46"/>
        <v>0</v>
      </c>
      <c r="V586" s="91">
        <f t="shared" ca="1" si="46"/>
        <v>0</v>
      </c>
      <c r="W586" s="91">
        <f t="shared" ca="1" si="46"/>
        <v>0</v>
      </c>
      <c r="X586" s="91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101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>
        <f ca="1"/>
        <v>0</v>
      </c>
      <c r="B587" s="101">
        <f ca="1"/>
        <v>0</v>
      </c>
      <c r="C587" s="101">
        <f ca="1"/>
        <v>0</v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1"/>
      <c r="M587" s="201"/>
      <c r="S587" s="92">
        <f t="shared" ca="1" si="42"/>
        <v>0</v>
      </c>
      <c r="U587" s="91">
        <f t="shared" ca="1" si="46"/>
        <v>0</v>
      </c>
      <c r="V587" s="91">
        <f t="shared" ca="1" si="46"/>
        <v>0</v>
      </c>
      <c r="W587" s="91">
        <f t="shared" ca="1" si="46"/>
        <v>0</v>
      </c>
      <c r="X587" s="91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101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>
        <f ca="1"/>
        <v>0</v>
      </c>
      <c r="B588" s="101">
        <f ca="1"/>
        <v>0</v>
      </c>
      <c r="C588" s="101">
        <f ca="1"/>
        <v>0</v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1"/>
      <c r="M588" s="201"/>
      <c r="S588" s="92">
        <f t="shared" ref="S588:S651" ca="1" si="47">IFERROR(A588,"")</f>
        <v>0</v>
      </c>
      <c r="U588" s="91">
        <f t="shared" ca="1" si="46"/>
        <v>0</v>
      </c>
      <c r="V588" s="91">
        <f t="shared" ca="1" si="46"/>
        <v>0</v>
      </c>
      <c r="W588" s="91">
        <f t="shared" ca="1" si="46"/>
        <v>0</v>
      </c>
      <c r="X588" s="91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101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>
        <f ca="1"/>
        <v>0</v>
      </c>
      <c r="B589" s="101">
        <f ca="1"/>
        <v>0</v>
      </c>
      <c r="C589" s="101">
        <f ca="1"/>
        <v>0</v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1"/>
      <c r="M589" s="201"/>
      <c r="S589" s="92">
        <f t="shared" ca="1" si="47"/>
        <v>0</v>
      </c>
      <c r="U589" s="91">
        <f t="shared" ca="1" si="46"/>
        <v>0</v>
      </c>
      <c r="V589" s="91">
        <f t="shared" ca="1" si="46"/>
        <v>0</v>
      </c>
      <c r="W589" s="91">
        <f t="shared" ca="1" si="46"/>
        <v>0</v>
      </c>
      <c r="X589" s="91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101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>
        <f ca="1"/>
        <v>0</v>
      </c>
      <c r="B590" s="101">
        <f ca="1"/>
        <v>0</v>
      </c>
      <c r="C590" s="101">
        <f ca="1"/>
        <v>0</v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1"/>
      <c r="M590" s="201"/>
      <c r="S590" s="92">
        <f t="shared" ca="1" si="47"/>
        <v>0</v>
      </c>
      <c r="U590" s="91">
        <f t="shared" ca="1" si="46"/>
        <v>0</v>
      </c>
      <c r="V590" s="91">
        <f t="shared" ca="1" si="46"/>
        <v>0</v>
      </c>
      <c r="W590" s="91">
        <f t="shared" ca="1" si="46"/>
        <v>0</v>
      </c>
      <c r="X590" s="91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101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>
        <f ca="1"/>
        <v>0</v>
      </c>
      <c r="B591" s="101">
        <f ca="1"/>
        <v>0</v>
      </c>
      <c r="C591" s="101">
        <f ca="1"/>
        <v>0</v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1"/>
      <c r="M591" s="201"/>
      <c r="S591" s="92">
        <f t="shared" ca="1" si="47"/>
        <v>0</v>
      </c>
      <c r="U591" s="91">
        <f t="shared" ca="1" si="46"/>
        <v>0</v>
      </c>
      <c r="V591" s="91">
        <f t="shared" ca="1" si="46"/>
        <v>0</v>
      </c>
      <c r="W591" s="91">
        <f t="shared" ca="1" si="46"/>
        <v>0</v>
      </c>
      <c r="X591" s="91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101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>
        <f ca="1"/>
        <v>0</v>
      </c>
      <c r="B592" s="101">
        <f ca="1"/>
        <v>0</v>
      </c>
      <c r="C592" s="101">
        <f ca="1"/>
        <v>0</v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1"/>
      <c r="M592" s="201"/>
      <c r="S592" s="92">
        <f t="shared" ca="1" si="47"/>
        <v>0</v>
      </c>
      <c r="U592" s="91">
        <f t="shared" ca="1" si="46"/>
        <v>0</v>
      </c>
      <c r="V592" s="91">
        <f t="shared" ca="1" si="46"/>
        <v>0</v>
      </c>
      <c r="W592" s="91">
        <f t="shared" ca="1" si="46"/>
        <v>0</v>
      </c>
      <c r="X592" s="91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101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>
        <f ca="1"/>
        <v>0</v>
      </c>
      <c r="B593" s="101">
        <f ca="1"/>
        <v>0</v>
      </c>
      <c r="C593" s="101">
        <f ca="1"/>
        <v>0</v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1"/>
      <c r="M593" s="201"/>
      <c r="S593" s="92">
        <f t="shared" ca="1" si="47"/>
        <v>0</v>
      </c>
      <c r="U593" s="91">
        <f t="shared" ca="1" si="46"/>
        <v>0</v>
      </c>
      <c r="V593" s="91">
        <f t="shared" ca="1" si="46"/>
        <v>0</v>
      </c>
      <c r="W593" s="91">
        <f t="shared" ca="1" si="46"/>
        <v>0</v>
      </c>
      <c r="X593" s="91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101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>
        <f ca="1"/>
        <v>0</v>
      </c>
      <c r="B594" s="101">
        <f ca="1"/>
        <v>0</v>
      </c>
      <c r="C594" s="101">
        <f ca="1"/>
        <v>0</v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1"/>
      <c r="M594" s="201"/>
      <c r="S594" s="92">
        <f t="shared" ca="1" si="47"/>
        <v>0</v>
      </c>
      <c r="U594" s="91">
        <f t="shared" ca="1" si="46"/>
        <v>0</v>
      </c>
      <c r="V594" s="91">
        <f t="shared" ca="1" si="46"/>
        <v>0</v>
      </c>
      <c r="W594" s="91">
        <f t="shared" ca="1" si="46"/>
        <v>0</v>
      </c>
      <c r="X594" s="91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101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>
        <f ca="1"/>
        <v>0</v>
      </c>
      <c r="B595" s="101">
        <f ca="1"/>
        <v>0</v>
      </c>
      <c r="C595" s="101">
        <f ca="1"/>
        <v>0</v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1"/>
      <c r="M595" s="201"/>
      <c r="S595" s="92">
        <f t="shared" ca="1" si="47"/>
        <v>0</v>
      </c>
      <c r="U595" s="91">
        <f t="shared" ca="1" si="46"/>
        <v>0</v>
      </c>
      <c r="V595" s="91">
        <f t="shared" ca="1" si="46"/>
        <v>0</v>
      </c>
      <c r="W595" s="91">
        <f t="shared" ca="1" si="46"/>
        <v>0</v>
      </c>
      <c r="X595" s="91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101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>
        <f ca="1"/>
        <v>0</v>
      </c>
      <c r="B596" s="101">
        <f ca="1"/>
        <v>0</v>
      </c>
      <c r="C596" s="101">
        <f ca="1"/>
        <v>0</v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1"/>
      <c r="M596" s="201"/>
      <c r="S596" s="92">
        <f t="shared" ca="1" si="47"/>
        <v>0</v>
      </c>
      <c r="U596" s="91">
        <f t="shared" ca="1" si="46"/>
        <v>0</v>
      </c>
      <c r="V596" s="91">
        <f t="shared" ca="1" si="46"/>
        <v>0</v>
      </c>
      <c r="W596" s="91">
        <f t="shared" ca="1" si="46"/>
        <v>0</v>
      </c>
      <c r="X596" s="91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101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>
        <f ca="1"/>
        <v>0</v>
      </c>
      <c r="B597" s="101">
        <f ca="1"/>
        <v>0</v>
      </c>
      <c r="C597" s="101">
        <f ca="1"/>
        <v>0</v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1"/>
      <c r="M597" s="201"/>
      <c r="S597" s="92">
        <f t="shared" ca="1" si="47"/>
        <v>0</v>
      </c>
      <c r="U597" s="91">
        <f t="shared" ca="1" si="46"/>
        <v>0</v>
      </c>
      <c r="V597" s="91">
        <f t="shared" ca="1" si="46"/>
        <v>0</v>
      </c>
      <c r="W597" s="91">
        <f t="shared" ca="1" si="46"/>
        <v>0</v>
      </c>
      <c r="X597" s="91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101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>
        <f ca="1"/>
        <v>0</v>
      </c>
      <c r="B598" s="101">
        <f ca="1"/>
        <v>0</v>
      </c>
      <c r="C598" s="101">
        <f ca="1"/>
        <v>0</v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1"/>
      <c r="M598" s="201"/>
      <c r="S598" s="92">
        <f t="shared" ca="1" si="47"/>
        <v>0</v>
      </c>
      <c r="U598" s="91">
        <f t="shared" ca="1" si="46"/>
        <v>0</v>
      </c>
      <c r="V598" s="91">
        <f t="shared" ca="1" si="46"/>
        <v>0</v>
      </c>
      <c r="W598" s="91">
        <f t="shared" ca="1" si="46"/>
        <v>0</v>
      </c>
      <c r="X598" s="91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101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>
        <f ca="1"/>
        <v>0</v>
      </c>
      <c r="B599" s="101">
        <f ca="1"/>
        <v>0</v>
      </c>
      <c r="C599" s="101">
        <f ca="1"/>
        <v>0</v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1"/>
      <c r="M599" s="201"/>
      <c r="S599" s="92">
        <f t="shared" ca="1" si="47"/>
        <v>0</v>
      </c>
      <c r="U599" s="91">
        <f t="shared" ca="1" si="46"/>
        <v>0</v>
      </c>
      <c r="V599" s="91">
        <f t="shared" ca="1" si="46"/>
        <v>0</v>
      </c>
      <c r="W599" s="91">
        <f t="shared" ca="1" si="46"/>
        <v>0</v>
      </c>
      <c r="X599" s="91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101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>
        <f ca="1"/>
        <v>0</v>
      </c>
      <c r="B600" s="101">
        <f ca="1"/>
        <v>0</v>
      </c>
      <c r="C600" s="101">
        <f ca="1"/>
        <v>0</v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1"/>
      <c r="M600" s="201"/>
      <c r="S600" s="92">
        <f t="shared" ca="1" si="47"/>
        <v>0</v>
      </c>
      <c r="U600" s="91">
        <f t="shared" ca="1" si="46"/>
        <v>0</v>
      </c>
      <c r="V600" s="91">
        <f t="shared" ca="1" si="46"/>
        <v>0</v>
      </c>
      <c r="W600" s="91">
        <f t="shared" ca="1" si="46"/>
        <v>0</v>
      </c>
      <c r="X600" s="91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101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>
        <f ca="1"/>
        <v>0</v>
      </c>
      <c r="B601" s="101">
        <f ca="1"/>
        <v>0</v>
      </c>
      <c r="C601" s="101">
        <f ca="1"/>
        <v>0</v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1"/>
      <c r="M601" s="201"/>
      <c r="S601" s="92">
        <f t="shared" ca="1" si="47"/>
        <v>0</v>
      </c>
      <c r="U601" s="91">
        <f t="shared" ca="1" si="46"/>
        <v>0</v>
      </c>
      <c r="V601" s="91">
        <f t="shared" ca="1" si="46"/>
        <v>0</v>
      </c>
      <c r="W601" s="91">
        <f t="shared" ca="1" si="46"/>
        <v>0</v>
      </c>
      <c r="X601" s="91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101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>
        <f ca="1"/>
        <v>0</v>
      </c>
      <c r="B602" s="101">
        <f ca="1"/>
        <v>0</v>
      </c>
      <c r="C602" s="101">
        <f ca="1"/>
        <v>0</v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1"/>
      <c r="M602" s="201"/>
      <c r="S602" s="92">
        <f t="shared" ca="1" si="47"/>
        <v>0</v>
      </c>
      <c r="U602" s="91">
        <f t="shared" ca="1" si="46"/>
        <v>0</v>
      </c>
      <c r="V602" s="91">
        <f t="shared" ca="1" si="46"/>
        <v>0</v>
      </c>
      <c r="W602" s="91">
        <f t="shared" ca="1" si="46"/>
        <v>0</v>
      </c>
      <c r="X602" s="91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101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>
        <f ca="1"/>
        <v>0</v>
      </c>
      <c r="B603" s="101">
        <f ca="1"/>
        <v>0</v>
      </c>
      <c r="C603" s="101">
        <f ca="1"/>
        <v>0</v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1"/>
      <c r="M603" s="201"/>
      <c r="S603" s="92">
        <f t="shared" ca="1" si="47"/>
        <v>0</v>
      </c>
      <c r="U603" s="91">
        <f t="shared" ca="1" si="46"/>
        <v>0</v>
      </c>
      <c r="V603" s="91">
        <f t="shared" ca="1" si="46"/>
        <v>0</v>
      </c>
      <c r="W603" s="91">
        <f t="shared" ca="1" si="46"/>
        <v>0</v>
      </c>
      <c r="X603" s="91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101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>
        <f ca="1"/>
        <v>0</v>
      </c>
      <c r="B604" s="101">
        <f ca="1"/>
        <v>0</v>
      </c>
      <c r="C604" s="101">
        <f ca="1"/>
        <v>0</v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1"/>
      <c r="M604" s="201"/>
      <c r="S604" s="92">
        <f t="shared" ca="1" si="47"/>
        <v>0</v>
      </c>
      <c r="U604" s="91">
        <f t="shared" ca="1" si="46"/>
        <v>0</v>
      </c>
      <c r="V604" s="91">
        <f t="shared" ca="1" si="46"/>
        <v>0</v>
      </c>
      <c r="W604" s="91">
        <f t="shared" ca="1" si="46"/>
        <v>0</v>
      </c>
      <c r="X604" s="91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101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>
        <f ca="1"/>
        <v>0</v>
      </c>
      <c r="B605" s="101">
        <f ca="1"/>
        <v>0</v>
      </c>
      <c r="C605" s="101">
        <f ca="1"/>
        <v>0</v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1"/>
      <c r="M605" s="201"/>
      <c r="S605" s="92">
        <f t="shared" ca="1" si="47"/>
        <v>0</v>
      </c>
      <c r="U605" s="91">
        <f t="shared" ca="1" si="46"/>
        <v>0</v>
      </c>
      <c r="V605" s="91">
        <f t="shared" ca="1" si="46"/>
        <v>0</v>
      </c>
      <c r="W605" s="91">
        <f t="shared" ca="1" si="46"/>
        <v>0</v>
      </c>
      <c r="X605" s="91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101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>
        <f ca="1"/>
        <v>0</v>
      </c>
      <c r="B606" s="101">
        <f ca="1"/>
        <v>0</v>
      </c>
      <c r="C606" s="101">
        <f ca="1"/>
        <v>0</v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1"/>
      <c r="M606" s="201"/>
      <c r="S606" s="92">
        <f t="shared" ca="1" si="47"/>
        <v>0</v>
      </c>
      <c r="U606" s="91">
        <f t="shared" ca="1" si="46"/>
        <v>0</v>
      </c>
      <c r="V606" s="91">
        <f t="shared" ca="1" si="46"/>
        <v>0</v>
      </c>
      <c r="W606" s="91">
        <f t="shared" ca="1" si="46"/>
        <v>0</v>
      </c>
      <c r="X606" s="91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101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>
        <f ca="1"/>
        <v>0</v>
      </c>
      <c r="B607" s="101">
        <f ca="1"/>
        <v>0</v>
      </c>
      <c r="C607" s="101">
        <f ca="1"/>
        <v>0</v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1"/>
      <c r="M607" s="201"/>
      <c r="S607" s="92">
        <f t="shared" ca="1" si="47"/>
        <v>0</v>
      </c>
      <c r="U607" s="91">
        <f t="shared" ca="1" si="46"/>
        <v>0</v>
      </c>
      <c r="V607" s="91">
        <f t="shared" ca="1" si="46"/>
        <v>0</v>
      </c>
      <c r="W607" s="91">
        <f t="shared" ca="1" si="46"/>
        <v>0</v>
      </c>
      <c r="X607" s="91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101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>
        <f ca="1"/>
        <v>0</v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1"/>
      <c r="M608" s="201"/>
      <c r="S608" s="92">
        <f t="shared" ca="1" si="47"/>
        <v>0</v>
      </c>
      <c r="U608" s="91">
        <f t="shared" ca="1" si="46"/>
        <v>0</v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101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>
        <f ca="1"/>
        <v>0</v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1"/>
      <c r="M609" s="201"/>
      <c r="S609" s="92">
        <f t="shared" ca="1" si="47"/>
        <v>0</v>
      </c>
      <c r="U609" s="91">
        <f t="shared" ca="1" si="46"/>
        <v>0</v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101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>
        <f ca="1"/>
        <v>0</v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1"/>
      <c r="M610" s="201"/>
      <c r="S610" s="92">
        <f t="shared" ca="1" si="47"/>
        <v>0</v>
      </c>
      <c r="U610" s="91">
        <f t="shared" ca="1" si="46"/>
        <v>0</v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101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>
        <f ca="1"/>
        <v>0</v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1"/>
      <c r="M611" s="201"/>
      <c r="S611" s="92">
        <f t="shared" ca="1" si="47"/>
        <v>0</v>
      </c>
      <c r="U611" s="91">
        <f t="shared" ca="1" si="46"/>
        <v>0</v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101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>
        <f ca="1"/>
        <v>0</v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1"/>
      <c r="M612" s="201"/>
      <c r="S612" s="92">
        <f t="shared" ca="1" si="47"/>
        <v>0</v>
      </c>
      <c r="U612" s="91">
        <f t="shared" ca="1" si="46"/>
        <v>0</v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101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>
        <f ca="1"/>
        <v>0</v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1"/>
      <c r="M613" s="201"/>
      <c r="S613" s="92">
        <f t="shared" ca="1" si="47"/>
        <v>0</v>
      </c>
      <c r="U613" s="91">
        <f t="shared" ref="U613:W676" ca="1" si="51">IFERROR(A613,"")</f>
        <v>0</v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101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>
        <f ca="1"/>
        <v>0</v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1"/>
      <c r="M614" s="201"/>
      <c r="S614" s="92">
        <f t="shared" ca="1" si="47"/>
        <v>0</v>
      </c>
      <c r="U614" s="91">
        <f t="shared" ca="1" si="51"/>
        <v>0</v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101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>
        <f ca="1"/>
        <v>0</v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1"/>
      <c r="M615" s="201"/>
      <c r="S615" s="92">
        <f t="shared" ca="1" si="47"/>
        <v>0</v>
      </c>
      <c r="U615" s="91">
        <f t="shared" ca="1" si="51"/>
        <v>0</v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101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1"/>
      <c r="M616" s="201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101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1"/>
      <c r="M617" s="201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101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1"/>
      <c r="M618" s="201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101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1"/>
      <c r="M619" s="201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101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1"/>
      <c r="M620" s="201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101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1"/>
      <c r="M621" s="201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101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1"/>
      <c r="M622" s="201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101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1"/>
      <c r="M623" s="201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101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1"/>
      <c r="M624" s="201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101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1"/>
      <c r="M625" s="201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101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1"/>
      <c r="M626" s="201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101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1"/>
      <c r="M627" s="201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101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1"/>
      <c r="M628" s="201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101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1"/>
      <c r="M629" s="201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101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1"/>
      <c r="M630" s="201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101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1"/>
      <c r="M631" s="201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101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1"/>
      <c r="M632" s="201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101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1"/>
      <c r="M633" s="201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101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1"/>
      <c r="M634" s="201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101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1"/>
      <c r="M635" s="201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101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1"/>
      <c r="M636" s="201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101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1"/>
      <c r="M637" s="201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101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1"/>
      <c r="M638" s="201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101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1"/>
      <c r="M639" s="201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101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1"/>
      <c r="M640" s="201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101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1"/>
      <c r="M641" s="201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101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1"/>
      <c r="M642" s="201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101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1"/>
      <c r="M643" s="201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101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1"/>
      <c r="M644" s="201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101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1"/>
      <c r="M645" s="201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101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1"/>
      <c r="M646" s="201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101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1"/>
      <c r="M647" s="201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101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1"/>
      <c r="M648" s="201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101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1"/>
      <c r="M649" s="201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101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1"/>
      <c r="M650" s="201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101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1"/>
      <c r="M651" s="201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101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1"/>
      <c r="M652" s="201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101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1"/>
      <c r="M653" s="201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101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1"/>
      <c r="M654" s="201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101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1"/>
      <c r="M655" s="201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101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1"/>
      <c r="M656" s="201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101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1"/>
      <c r="M657" s="201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101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1"/>
      <c r="M658" s="201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101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1"/>
      <c r="M659" s="201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101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1"/>
      <c r="M660" s="201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101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1"/>
      <c r="M661" s="201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101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1"/>
      <c r="M662" s="201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101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1"/>
      <c r="M663" s="201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101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1"/>
      <c r="M664" s="201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101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1"/>
      <c r="M665" s="201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101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1"/>
      <c r="M666" s="201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101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1"/>
      <c r="M667" s="201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101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1"/>
      <c r="M668" s="201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101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1"/>
      <c r="M669" s="201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101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1"/>
      <c r="M670" s="201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101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1"/>
      <c r="M671" s="201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101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1"/>
      <c r="M672" s="201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101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1"/>
      <c r="M673" s="201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101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1"/>
      <c r="M674" s="201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101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1"/>
      <c r="M675" s="201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101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1"/>
      <c r="M676" s="201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101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1"/>
      <c r="M677" s="201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101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1"/>
      <c r="M678" s="201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101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1"/>
      <c r="M679" s="201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101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1"/>
      <c r="M680" s="201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101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1"/>
      <c r="M681" s="201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101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1"/>
      <c r="M682" s="201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101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1"/>
      <c r="M683" s="201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101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1"/>
      <c r="M684" s="201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101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1"/>
      <c r="M685" s="201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101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1"/>
      <c r="M686" s="201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101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1"/>
      <c r="M687" s="201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101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1"/>
      <c r="M688" s="201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101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1"/>
      <c r="M689" s="201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101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1"/>
      <c r="M690" s="201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101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1"/>
      <c r="M691" s="201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101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1"/>
      <c r="M692" s="201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101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1"/>
      <c r="M693" s="201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101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1"/>
      <c r="M694" s="201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101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1"/>
      <c r="M695" s="201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101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1"/>
      <c r="M696" s="201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101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1"/>
      <c r="M697" s="201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101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1"/>
      <c r="M698" s="201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101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1"/>
      <c r="M699" s="201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101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1"/>
      <c r="M700" s="201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101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1"/>
      <c r="M701" s="201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101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1"/>
      <c r="M702" s="201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101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1"/>
      <c r="M703" s="201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101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1"/>
      <c r="M704" s="201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101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1"/>
      <c r="M705" s="201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101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1"/>
      <c r="M706" s="201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101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1"/>
      <c r="M707" s="201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101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1"/>
      <c r="M708" s="201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101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1"/>
      <c r="M709" s="201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101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1"/>
      <c r="M710" s="201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101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1"/>
      <c r="M711" s="201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101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1"/>
      <c r="M712" s="201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101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1"/>
      <c r="M713" s="201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101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1"/>
      <c r="M714" s="201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101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1"/>
      <c r="M715" s="201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101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1"/>
      <c r="M716" s="201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101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1"/>
      <c r="M717" s="201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101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1"/>
      <c r="M718" s="201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101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1"/>
      <c r="M719" s="201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101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1"/>
      <c r="M720" s="201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101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1"/>
      <c r="M721" s="201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101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1"/>
      <c r="M722" s="201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101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1"/>
      <c r="M723" s="201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101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1"/>
      <c r="M724" s="201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101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1"/>
      <c r="M725" s="201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101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1"/>
      <c r="M726" s="201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101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1"/>
      <c r="M727" s="201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101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1"/>
      <c r="M728" s="201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101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1"/>
      <c r="M729" s="201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101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1"/>
      <c r="M730" s="201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101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1"/>
      <c r="M731" s="201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101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1"/>
      <c r="M732" s="201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101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1"/>
      <c r="M733" s="201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101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1"/>
      <c r="M734" s="201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101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1"/>
      <c r="M735" s="201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101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1"/>
      <c r="M736" s="201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101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1"/>
      <c r="M737" s="201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101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1"/>
      <c r="M738" s="201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101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1"/>
      <c r="M739" s="201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101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1"/>
      <c r="M740" s="201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101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1"/>
      <c r="M741" s="201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101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1"/>
      <c r="M742" s="201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101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1"/>
      <c r="M743" s="201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101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1"/>
      <c r="M744" s="201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101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1"/>
      <c r="M745" s="201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101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1"/>
      <c r="M746" s="201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101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1"/>
      <c r="M747" s="201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101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1"/>
      <c r="M748" s="201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101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1"/>
      <c r="M749" s="201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101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1"/>
      <c r="M750" s="201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101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1"/>
      <c r="M751" s="201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101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1"/>
      <c r="M752" s="201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101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1"/>
      <c r="M753" s="201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101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1"/>
      <c r="M754" s="201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101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1"/>
      <c r="M755" s="201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101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1"/>
      <c r="M756" s="201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101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1"/>
      <c r="M757" s="201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101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1"/>
      <c r="M758" s="201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101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1"/>
      <c r="M759" s="201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101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1"/>
      <c r="M760" s="201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101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1"/>
      <c r="M761" s="201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101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1"/>
      <c r="M762" s="201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101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1"/>
      <c r="M763" s="201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101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1"/>
      <c r="M764" s="201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101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1"/>
      <c r="M765" s="201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101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1"/>
      <c r="M766" s="201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101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1"/>
      <c r="M767" s="201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101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1"/>
      <c r="M768" s="201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101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1"/>
      <c r="M769" s="201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101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1"/>
      <c r="M770" s="201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101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1"/>
      <c r="M771" s="201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101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1"/>
      <c r="M772" s="201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101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1"/>
      <c r="M773" s="201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101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1"/>
      <c r="M774" s="201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101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1"/>
      <c r="M775" s="201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101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1"/>
      <c r="M776" s="201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101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1"/>
      <c r="M777" s="201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101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1"/>
      <c r="M778" s="201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101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1"/>
      <c r="M779" s="201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101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1"/>
      <c r="M780" s="201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101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1"/>
      <c r="M781" s="201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101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1"/>
      <c r="M782" s="201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101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1"/>
      <c r="M783" s="201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101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1"/>
      <c r="M784" s="201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101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1"/>
      <c r="M785" s="201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101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1"/>
      <c r="M786" s="201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101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1"/>
      <c r="M787" s="201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101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1"/>
      <c r="M788" s="201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101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1"/>
      <c r="M789" s="201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101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1"/>
      <c r="M790" s="201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101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1"/>
      <c r="M791" s="201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101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1"/>
      <c r="M792" s="201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101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1"/>
      <c r="M793" s="201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101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1"/>
      <c r="M794" s="201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101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1"/>
      <c r="M795" s="201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101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1"/>
      <c r="M796" s="201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101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1"/>
      <c r="M797" s="201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101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1"/>
      <c r="M798" s="201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101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1"/>
      <c r="M799" s="201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101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1"/>
      <c r="M800" s="201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101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1"/>
      <c r="M801" s="201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101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1"/>
      <c r="M802" s="201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101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1"/>
      <c r="M803" s="201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101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1"/>
      <c r="M804" s="201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101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1"/>
      <c r="M805" s="201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101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1"/>
      <c r="M806" s="201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101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1"/>
      <c r="M807" s="201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101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1"/>
      <c r="M808" s="201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101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1"/>
      <c r="M809" s="201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101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1"/>
      <c r="M810" s="201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101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1"/>
      <c r="M811" s="201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101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1"/>
      <c r="M812" s="201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101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1"/>
      <c r="M813" s="201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101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1"/>
      <c r="M814" s="201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101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1"/>
      <c r="M815" s="201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101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1"/>
      <c r="M816" s="201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101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1"/>
      <c r="M817" s="201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101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1"/>
      <c r="M818" s="201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101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1"/>
      <c r="M819" s="201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101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1"/>
      <c r="M820" s="201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101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1"/>
      <c r="M821" s="201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101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1"/>
      <c r="M822" s="201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101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1"/>
      <c r="M823" s="201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101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1"/>
      <c r="M824" s="201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101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1"/>
      <c r="M825" s="201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101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1"/>
      <c r="M826" s="201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101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1"/>
      <c r="M827" s="201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101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1"/>
      <c r="M828" s="201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101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1"/>
      <c r="M829" s="201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101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1"/>
      <c r="M830" s="201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101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1"/>
      <c r="M831" s="201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101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1"/>
      <c r="M832" s="201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101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1"/>
      <c r="M833" s="201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101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1"/>
      <c r="M834" s="201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101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1"/>
      <c r="M835" s="201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101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1"/>
      <c r="M836" s="201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101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1"/>
      <c r="M837" s="201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101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1"/>
      <c r="M838" s="201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101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1"/>
      <c r="M839" s="201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101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1"/>
      <c r="M840" s="201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101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1"/>
      <c r="M841" s="201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101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1"/>
      <c r="M842" s="201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101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1"/>
      <c r="M843" s="201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101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1"/>
      <c r="M844" s="201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101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1"/>
      <c r="M845" s="201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101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1"/>
      <c r="M846" s="201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101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1"/>
      <c r="M847" s="201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101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1"/>
      <c r="M848" s="201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101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1"/>
      <c r="M849" s="201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101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1"/>
      <c r="M850" s="201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101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1"/>
      <c r="M851" s="201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101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1"/>
      <c r="M852" s="201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101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1"/>
      <c r="M853" s="201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101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1"/>
      <c r="M854" s="201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101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1"/>
      <c r="M855" s="201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101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1"/>
      <c r="M856" s="201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101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1"/>
      <c r="M857" s="201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101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1"/>
      <c r="M858" s="201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101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1"/>
      <c r="M859" s="201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101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1"/>
      <c r="M860" s="201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101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1"/>
      <c r="M861" s="201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101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1"/>
      <c r="M862" s="201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101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1"/>
      <c r="M863" s="201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101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1"/>
      <c r="M864" s="201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101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1"/>
      <c r="M865" s="201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101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1"/>
      <c r="M866" s="201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101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1"/>
      <c r="M867" s="201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101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1"/>
      <c r="M868" s="201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101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1"/>
      <c r="M869" s="201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101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1"/>
      <c r="M870" s="201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101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1"/>
      <c r="M871" s="201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101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1"/>
      <c r="M872" s="201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101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1"/>
      <c r="M873" s="201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101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1"/>
      <c r="M874" s="201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101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1"/>
      <c r="M875" s="201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101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1"/>
      <c r="M876" s="201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101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1"/>
      <c r="M877" s="201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101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1"/>
      <c r="M878" s="201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101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1"/>
      <c r="M879" s="201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101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1"/>
      <c r="M880" s="201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101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1"/>
      <c r="M881" s="201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101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1"/>
      <c r="M882" s="201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101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1"/>
      <c r="M883" s="201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101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1"/>
      <c r="M884" s="201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101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1"/>
      <c r="M885" s="201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101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1"/>
      <c r="M886" s="201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101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1"/>
      <c r="M887" s="201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101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1"/>
      <c r="M888" s="201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101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1"/>
      <c r="M889" s="201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101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1"/>
      <c r="M890" s="201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101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1"/>
      <c r="M891" s="201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101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1"/>
      <c r="M892" s="201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101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1"/>
      <c r="M893" s="201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101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1"/>
      <c r="M894" s="201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101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1"/>
      <c r="M895" s="201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101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1"/>
      <c r="M896" s="201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101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1"/>
      <c r="M897" s="201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101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1"/>
      <c r="M898" s="201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101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1"/>
      <c r="M899" s="201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101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1"/>
      <c r="M900" s="201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101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1"/>
      <c r="M901" s="201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101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1"/>
      <c r="M902" s="201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101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1"/>
      <c r="M903" s="201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101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1"/>
      <c r="M904" s="201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101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1"/>
      <c r="M905" s="201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101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1"/>
      <c r="M906" s="201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101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1"/>
      <c r="M907" s="201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101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1"/>
      <c r="M908" s="201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101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1"/>
      <c r="M909" s="201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101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1"/>
      <c r="M910" s="201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101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1"/>
      <c r="M911" s="201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101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1"/>
      <c r="M912" s="201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101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1"/>
      <c r="M913" s="201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101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1"/>
      <c r="M914" s="201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101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1"/>
      <c r="M915" s="201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101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1"/>
      <c r="M916" s="201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101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1"/>
      <c r="M917" s="201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101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1"/>
      <c r="M918" s="201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101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1"/>
      <c r="M919" s="201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101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1"/>
      <c r="M920" s="201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101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1"/>
      <c r="M921" s="201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101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1"/>
      <c r="M922" s="201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101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1"/>
      <c r="M923" s="201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101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1"/>
      <c r="M924" s="201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101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1"/>
      <c r="M925" s="201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101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1"/>
      <c r="M926" s="201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101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1"/>
      <c r="M927" s="201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101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1"/>
      <c r="M928" s="201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101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1"/>
      <c r="M929" s="201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101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1"/>
      <c r="M930" s="201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101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1"/>
      <c r="M931" s="201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101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1"/>
      <c r="M932" s="201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101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1"/>
      <c r="M933" s="201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101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1"/>
      <c r="M934" s="201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101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1"/>
      <c r="M935" s="201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101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1"/>
      <c r="M936" s="201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101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1"/>
      <c r="M937" s="201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101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1"/>
      <c r="M938" s="201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101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1"/>
      <c r="M939" s="201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101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1"/>
      <c r="M940" s="201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101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1"/>
      <c r="M941" s="201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101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1"/>
      <c r="M942" s="201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101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1"/>
      <c r="M943" s="201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101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1"/>
      <c r="M944" s="201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101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1"/>
      <c r="M945" s="201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101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1"/>
      <c r="M946" s="201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101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1"/>
      <c r="M947" s="201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101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1"/>
      <c r="M948" s="201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101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1"/>
      <c r="M949" s="201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101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1"/>
      <c r="M950" s="201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101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1"/>
      <c r="M951" s="201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101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1"/>
      <c r="M952" s="201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101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1"/>
      <c r="M953" s="201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101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1"/>
      <c r="M954" s="201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101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1"/>
      <c r="M955" s="201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101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1"/>
      <c r="M956" s="201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101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1"/>
      <c r="M957" s="201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101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1"/>
      <c r="M958" s="201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101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1"/>
      <c r="M959" s="201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101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1"/>
      <c r="M960" s="201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101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1"/>
      <c r="M961" s="201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101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1"/>
      <c r="M962" s="201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101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1"/>
      <c r="M963" s="201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101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1"/>
      <c r="M964" s="201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101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1"/>
      <c r="M965" s="201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101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1"/>
      <c r="M966" s="201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101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1"/>
      <c r="M967" s="201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101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1"/>
      <c r="M968" s="201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101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1"/>
      <c r="M969" s="201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101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1"/>
      <c r="M970" s="201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101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1"/>
      <c r="M971" s="201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101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1"/>
      <c r="M972" s="201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101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1"/>
      <c r="M973" s="201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101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1"/>
      <c r="M974" s="201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101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1"/>
      <c r="M975" s="201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101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1"/>
      <c r="M976" s="201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101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1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101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1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101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1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101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1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101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1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101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1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101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1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101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1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101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1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101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1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101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1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101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1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101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1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101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1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101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1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101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1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101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1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101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1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101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1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101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1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101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1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101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1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101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1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101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1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101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1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101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1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101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1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101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1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101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1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101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1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101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1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101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1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101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1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101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1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101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1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101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1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101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1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101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1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101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1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101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1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101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1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101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1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101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1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101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101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101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101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101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101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101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101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101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101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101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101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101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101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101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101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101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101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101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101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101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101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101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101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101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101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101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101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101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101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101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101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101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101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101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101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101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101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101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101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101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101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101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101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101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101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101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101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101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101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101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101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101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101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101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101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101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101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101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101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101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101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101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101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101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101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101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101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101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101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101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101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101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101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101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101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101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101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101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101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101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101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101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101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101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101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101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101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101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101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101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101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101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101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101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101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101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101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101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101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101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101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101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101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101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101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101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101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101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101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101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101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101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101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101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101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101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101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101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101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101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101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101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101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101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101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101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101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101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101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101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101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101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101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101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101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101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101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101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101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101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101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101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101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101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101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101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101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101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101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101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101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101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101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101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101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101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101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101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101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101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101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101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101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101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101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101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101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101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101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101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101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101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101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101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101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101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101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101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101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101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101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101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101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101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101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101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101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101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101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101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101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101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101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101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101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101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101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101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101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101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101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101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101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101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101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101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101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101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101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101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101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101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101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101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101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101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101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101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101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101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101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101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101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101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101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101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101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101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101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101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101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101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101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101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101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101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101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101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101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101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101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101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101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101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101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101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101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101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101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101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101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101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101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101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101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101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101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101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101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101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101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101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101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101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101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101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101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101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101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101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101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101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101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101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101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101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101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101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101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101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101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101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101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101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101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101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101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101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101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101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101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101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101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101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101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101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101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101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101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101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101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101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101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101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101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101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101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101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101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101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101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101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101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101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101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101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101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101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101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101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101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101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101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101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101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101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101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101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101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101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101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101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101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101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101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101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101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101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101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101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101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101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101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101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101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101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101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101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101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101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101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101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101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101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101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101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101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101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101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101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101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101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101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101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101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101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101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101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101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101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101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101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101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101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101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101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101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101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101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101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101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101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101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101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101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101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101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101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101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101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101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101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101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101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101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101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101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101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101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101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101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101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101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101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101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101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101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101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101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101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101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101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101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101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101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101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101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101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101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101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101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101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101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101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101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101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101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101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101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101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101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101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101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101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101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101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101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101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101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101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101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101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101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101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101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101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101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101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101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101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101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101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101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101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101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101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101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101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101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101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101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101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101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101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101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101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101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101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101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101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101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101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101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101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101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101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101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101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101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101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101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101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101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101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101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101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101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101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101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101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101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101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101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101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101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101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101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101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101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101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101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101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101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101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101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101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101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101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101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101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101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101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101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101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101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101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101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101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101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101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101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101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101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101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101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101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101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101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101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101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101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101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101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101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101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101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101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101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101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101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101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101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101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101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101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101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101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101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101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101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101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101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101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101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101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101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101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101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101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101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101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101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101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101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101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101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101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101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101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101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101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101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101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101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101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101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101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101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101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101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101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101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101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101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101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101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101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101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101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101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101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101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101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101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101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101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101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101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101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101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101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101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101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101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101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101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101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101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101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101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101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101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101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101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101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101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101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101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101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101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101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101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101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101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101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101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101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101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101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101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101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101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101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101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101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101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101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101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101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101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101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101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101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101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101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101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101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101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101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101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101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101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101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101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101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101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101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101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101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101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101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101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101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101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101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101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101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101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101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101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101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101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101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101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101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101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101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101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101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101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101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101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101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101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101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101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101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101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101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101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101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101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101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101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101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101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101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101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101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101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101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101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101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101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101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101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101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101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101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101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101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101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101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101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101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101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101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101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101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101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101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101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101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101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101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101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101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101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101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101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101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101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101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101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101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101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101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101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101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101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101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101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101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101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101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101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101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101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101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101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101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101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101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101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101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101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101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101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101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101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101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101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101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101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101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101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101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101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101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101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101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101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101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101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101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101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101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101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101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101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101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101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101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101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101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101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101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101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101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101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101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101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101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101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101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101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101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101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101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101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101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101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101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101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101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101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101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101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101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101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101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101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101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101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101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101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101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101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101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101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101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101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101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101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101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101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101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101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101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101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101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101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101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101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101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101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101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101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101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101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101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101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101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101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101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101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101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101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101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101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101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101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101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101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101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101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101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101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101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101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101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101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101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101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101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101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101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101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101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101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101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101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101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101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101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101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101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101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101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101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101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101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101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101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101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101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101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101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101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101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101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101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101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101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101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101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101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101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101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101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101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101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101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101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101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101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101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101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101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101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101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101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101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101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101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101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101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101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101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101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101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101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101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101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101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101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101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101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101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101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101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101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101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101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101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101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101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101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101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101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101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101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101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101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101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101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101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101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101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101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101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101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101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101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101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101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101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101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101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101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101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101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101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101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101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101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101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101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101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101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101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101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101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101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101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101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101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101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101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101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101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101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101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101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101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101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101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101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101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101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101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101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101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101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101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101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101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101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101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101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101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101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101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101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101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101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101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101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101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101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101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101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101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101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101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101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101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101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101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101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101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101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101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101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101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101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101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101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101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101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101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101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101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101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101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101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101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101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101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101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101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101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101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101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101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101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101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101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101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101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101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101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101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101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101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101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101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101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101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101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101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101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101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101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101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101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101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101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101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101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101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101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101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101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101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101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101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101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101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101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101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101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101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101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101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101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101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101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101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101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101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101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101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101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101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101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101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101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101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101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101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101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101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101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101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101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101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101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101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101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101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101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101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101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101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101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101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101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101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101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101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101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101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101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101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101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101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101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101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101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101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101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101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101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101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101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101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101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101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101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101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101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101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101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101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101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101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101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101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101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101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101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101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101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101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101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101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101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101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101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101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101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101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101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101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101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101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101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101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101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101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101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101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101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101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101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101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101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101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101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101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101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101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101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101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101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101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101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101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101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101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101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101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101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101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101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101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101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101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101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101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101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101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101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101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101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101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101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101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101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101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101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101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101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101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101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101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101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101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101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101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101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101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101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101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101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101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101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101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101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101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101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101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101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101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101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101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101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101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101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101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101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101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101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101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101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101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101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101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101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101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101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101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101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101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101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101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101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101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101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101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101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101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101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101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101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101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101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101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101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101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101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101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101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101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101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101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101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101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101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101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101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101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101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101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101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101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101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101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101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101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101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101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101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101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101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101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101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101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101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101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101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101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101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101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101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101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101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101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101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101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101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101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101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101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101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101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101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101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101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101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101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101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101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101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101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101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101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101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101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AGRO M PECUARIA'!A2</f>
        <v>ESTABLECIMIENTO</v>
      </c>
      <c r="B1" s="252" t="str">
        <f>'Especialidad AGRO M PECUARIA'!B2</f>
        <v>INGRESE RBD CORRECTO</v>
      </c>
      <c r="C1" s="253"/>
      <c r="D1" s="253"/>
      <c r="E1" s="253"/>
      <c r="F1" s="253"/>
      <c r="G1" s="253"/>
      <c r="H1" s="253"/>
      <c r="I1" s="254"/>
      <c r="J1" s="5"/>
      <c r="M1"/>
    </row>
    <row r="2" spans="1:13" ht="71.099999999999994" customHeight="1">
      <c r="A2" s="149" t="str">
        <f>'Especialidad AGRO M PECUARIA'!A3</f>
        <v>RBD</v>
      </c>
      <c r="B2" s="150">
        <f>'Especialidad AGRO M PECUARIA'!B3</f>
        <v>0</v>
      </c>
      <c r="C2" s="255" t="str">
        <f>'Especialidad AGRO M PECUARIA'!C3</f>
        <v xml:space="preserve">MATRÍCULA INFORMADA 2023 ESPECIALIDAD 
(incluye todas sus menciones): </v>
      </c>
      <c r="D2" s="256"/>
      <c r="E2" s="152" t="str">
        <f>'Especialidad AGRO M PECUARIA'!E3</f>
        <v>INGRESE RBD CORRECTO</v>
      </c>
      <c r="F2" s="257" t="s">
        <v>28</v>
      </c>
      <c r="G2" s="257"/>
      <c r="H2" s="255">
        <f>'Especialidad AGRO M PECUARIA'!I3</f>
        <v>0</v>
      </c>
      <c r="I2" s="258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94" t="s">
        <v>1278</v>
      </c>
      <c r="C4" s="292"/>
      <c r="D4" s="292"/>
      <c r="E4" s="292"/>
      <c r="F4" s="292"/>
      <c r="G4" s="292"/>
      <c r="H4" s="292"/>
      <c r="I4" s="293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50" t="s">
        <v>31</v>
      </c>
      <c r="B6" s="250"/>
      <c r="C6" s="250"/>
      <c r="D6" s="250"/>
      <c r="E6" s="250"/>
      <c r="F6" s="250"/>
      <c r="G6" s="250"/>
      <c r="H6" s="250"/>
      <c r="I6" s="25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11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Zve9ZdRwhjP7HOk3gGbD6IfNNBN/hFAb8jnC8PYcRX/S910r/QegtAv/vzjxuhrtYVjb9uqJBVMcoGWtQT8NaA==" saltValue="F2Bjgoexbl8KrgrLkEBz5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VERIF'!$J$2:$J$16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60"/>
      <c r="C1" s="260"/>
      <c r="D1" s="260"/>
      <c r="E1" s="260"/>
      <c r="F1" s="260"/>
      <c r="G1" s="260"/>
      <c r="H1" s="260"/>
      <c r="N1"/>
      <c r="O1"/>
      <c r="P1"/>
    </row>
    <row r="2" spans="1:18" ht="18">
      <c r="A2" s="214" t="s">
        <v>25</v>
      </c>
      <c r="B2" s="261" t="str">
        <f>IFERROR(VLOOKUP(B3,Matricula!A:B,2,0), "INGRESE RBD CORRECTO")</f>
        <v>INGRESE RBD CORRECTO</v>
      </c>
      <c r="C2" s="261"/>
      <c r="D2" s="261"/>
      <c r="E2" s="261"/>
      <c r="F2" s="261"/>
      <c r="G2" s="261"/>
      <c r="H2" s="261"/>
      <c r="N2"/>
      <c r="O2"/>
      <c r="P2"/>
    </row>
    <row r="3" spans="1:18" ht="57">
      <c r="A3" s="127" t="s">
        <v>26</v>
      </c>
      <c r="B3" s="202">
        <f>'Especialidad AGRO M PECUARIA'!B3</f>
        <v>0</v>
      </c>
      <c r="C3" s="241" t="s">
        <v>27</v>
      </c>
      <c r="D3" s="241"/>
      <c r="E3" s="203" t="str">
        <f>'Especialidad AGRO M PECUARIA'!E3</f>
        <v>INGRESE RBD CORRECTO</v>
      </c>
      <c r="F3" s="241" t="s">
        <v>28</v>
      </c>
      <c r="G3" s="241"/>
      <c r="H3" s="204">
        <f>'Especialidad AGRO M PECUARIA'!I3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62" t="str">
        <f>'Innovacion AGRO M PECUARIA'!A6</f>
        <v>AGROPECUARIA_MENCIÓN_PECUARIA</v>
      </c>
      <c r="B9" s="262"/>
      <c r="C9" s="262"/>
      <c r="D9" s="262"/>
      <c r="E9" s="262"/>
      <c r="F9" s="262"/>
      <c r="G9" s="262"/>
      <c r="H9" s="262"/>
      <c r="L9" s="4"/>
      <c r="N9" s="259" t="s">
        <v>1286</v>
      </c>
      <c r="O9" s="259"/>
      <c r="P9" s="259"/>
    </row>
    <row r="10" spans="1:18" ht="95.1">
      <c r="A10" s="216" t="str" cm="1">
        <f t="array" ref="A10:I105">'Innovacion AGRO M PECUARIA'!A10:I105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AGRO M PECUARIA'!A2</f>
        <v>ESTABLECIMIENTO</v>
      </c>
      <c r="B1" s="269" t="str">
        <f>'Especialidad AGRO M PECUARIA'!B2</f>
        <v>INGRESE RBD CORRECTO</v>
      </c>
      <c r="C1" s="270"/>
      <c r="D1" s="270"/>
      <c r="E1" s="270"/>
      <c r="F1" s="270"/>
      <c r="G1" s="271"/>
    </row>
    <row r="2" spans="1:7" ht="75" customHeight="1">
      <c r="A2" s="149" t="str">
        <f>'Especialidad AGRO M PECUARIA'!A3</f>
        <v>RBD</v>
      </c>
      <c r="B2" s="150">
        <f>'Especialidad AGRO M PECUARIA'!B3</f>
        <v>0</v>
      </c>
      <c r="C2" s="151" t="str">
        <f>'Especialidad AGRO M PECUARIA'!C3</f>
        <v xml:space="preserve">MATRÍCULA INFORMADA 2023 ESPECIALIDAD 
(incluye todas sus menciones): </v>
      </c>
      <c r="D2" s="152" t="str">
        <f>'Especialidad AGRO M PECUARIA'!E3</f>
        <v>INGRESE RBD CORRECTO</v>
      </c>
      <c r="E2" s="139" t="s">
        <v>28</v>
      </c>
      <c r="F2" s="255">
        <f>'Especialidad AGRO M PECUARIA'!I3</f>
        <v>0</v>
      </c>
      <c r="G2" s="258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9" t="s">
        <v>29</v>
      </c>
      <c r="B4" s="295" t="s">
        <v>1291</v>
      </c>
      <c r="C4" s="263"/>
      <c r="D4" s="263"/>
      <c r="E4" s="263"/>
      <c r="F4" s="263"/>
      <c r="G4" s="264"/>
    </row>
    <row r="5" spans="1:7" ht="249.95" customHeight="1">
      <c r="A5" s="239"/>
      <c r="B5" s="265"/>
      <c r="C5" s="266"/>
      <c r="D5" s="266"/>
      <c r="E5" s="266"/>
      <c r="F5" s="266"/>
      <c r="G5" s="267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68" t="s">
        <v>1292</v>
      </c>
      <c r="B7" s="268"/>
      <c r="C7" s="268"/>
      <c r="D7" s="268"/>
      <c r="E7" s="268"/>
      <c r="F7" s="268"/>
      <c r="G7" s="268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73" t="s">
        <v>1293</v>
      </c>
      <c r="D9" s="273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72"/>
      <c r="D10" s="272"/>
      <c r="E10" s="145"/>
      <c r="F10" s="137"/>
      <c r="G10" s="140"/>
    </row>
    <row r="11" spans="1:7" ht="18">
      <c r="A11" s="138">
        <v>2</v>
      </c>
      <c r="B11" s="137"/>
      <c r="C11" s="272"/>
      <c r="D11" s="272"/>
      <c r="E11" s="145"/>
      <c r="F11" s="137"/>
      <c r="G11" s="140"/>
    </row>
    <row r="12" spans="1:7" ht="18">
      <c r="A12" s="138">
        <v>3</v>
      </c>
      <c r="B12" s="137"/>
      <c r="C12" s="272"/>
      <c r="D12" s="272"/>
      <c r="E12" s="145"/>
      <c r="F12" s="137"/>
      <c r="G12" s="140"/>
    </row>
    <row r="13" spans="1:7" ht="18">
      <c r="A13" s="138">
        <v>4</v>
      </c>
      <c r="B13" s="137"/>
      <c r="C13" s="272"/>
      <c r="D13" s="272"/>
      <c r="E13" s="145"/>
      <c r="F13" s="137"/>
      <c r="G13" s="140"/>
    </row>
    <row r="14" spans="1:7" ht="18">
      <c r="A14" s="138">
        <v>5</v>
      </c>
      <c r="B14" s="137"/>
      <c r="C14" s="272"/>
      <c r="D14" s="272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2024-09-06T19:10:48Z</dcterms:modified>
  <cp:category/>
  <cp:contentStatus/>
</cp:coreProperties>
</file>