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0" documentId="8_{7A6A0CE0-A9C1-6449-90AF-9C2DA66219E9}" xr6:coauthVersionLast="47" xr6:coauthVersionMax="47" xr10:uidLastSave="{012DD226-0577-47A2-93B0-FDBF0E85A8AD}"/>
  <bookViews>
    <workbookView xWindow="1400" yWindow="500" windowWidth="27400" windowHeight="17500" firstSheet="1" activeTab="1" xr2:uid="{EB889FC8-85BF-4D74-BD87-C8D0212144FB}"/>
  </bookViews>
  <sheets>
    <sheet name="Equivalencias EPJA" sheetId="46" r:id="rId1"/>
    <sheet name="Especialidad M.INDS_MATRICERÍ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.INDS_MATRICERÍ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ESPE'!$A$252:$C$295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M.INDS_MATRICERÍA'!$A$8</definedName>
    <definedName name="EXPLOTACIÓN_MINERA">'equip ESPE'!$A$63:$C$106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M.INDS_MATRICERÍA'!$C$11:$C$471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ESPE'!$A$2:$C$60</definedName>
    <definedName name="MECÁNICA_INDUSTRIAL_MENCIÓN_MAQUINAS_HERRAMIENTAS">'equip ESPE'!$E$2:$G$57</definedName>
    <definedName name="MECÁNICA_INDUSTRIAL_MENCIÓN_MATRICERÍA">'equip ESPE'!$I$2:$K$74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ESPE'!$A$110:$C$142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ESPE'!$A$146:$C$245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5" i="39" l="1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84" i="39"/>
  <c r="A84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<sst xmlns="http://schemas.openxmlformats.org/spreadsheetml/2006/main" count="3436" uniqueCount="1594">
  <si>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</si>
  <si>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</si>
  <si>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</si>
  <si>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</si>
  <si>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</si>
  <si>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</si>
  <si>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</si>
  <si>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</si>
  <si>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</si>
  <si>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</si>
  <si>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</si>
  <si>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</si>
  <si>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</si>
  <si>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</si>
  <si>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</si>
  <si>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</si>
  <si>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</si>
  <si>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</si>
  <si>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</si>
  <si>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</si>
  <si>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</si>
  <si>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</si>
  <si>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</si>
  <si>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</si>
  <si>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</si>
  <si>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</si>
  <si>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</si>
  <si>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</si>
  <si>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</si>
  <si>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</si>
  <si>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</si>
  <si>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MECÁNICA_INDUSTRIAL_MENCIÓN_MATRICERÍA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</si>
  <si>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</si>
  <si>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</si>
  <si>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</si>
  <si>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</si>
  <si>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</si>
  <si>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</si>
  <si>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</si>
  <si>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</si>
  <si>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</si>
  <si>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</si>
  <si>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</si>
  <si>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</si>
  <si>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</si>
  <si>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</si>
  <si>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</si>
  <si>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</si>
  <si>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</si>
  <si>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</si>
  <si>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</si>
  <si>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</si>
  <si>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</si>
  <si>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</si>
  <si>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</si>
  <si>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</si>
  <si>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</si>
  <si>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</si>
  <si>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</si>
  <si>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</si>
  <si>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</si>
  <si>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</si>
  <si>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</si>
  <si>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</si>
  <si>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</si>
  <si>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</si>
  <si>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</si>
  <si>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</si>
  <si>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</si>
  <si>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</si>
  <si>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</si>
  <si>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</si>
  <si>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</si>
  <si>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</si>
  <si>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</si>
  <si>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</si>
  <si>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</si>
  <si>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</si>
  <si>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</si>
  <si>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</si>
  <si>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</si>
  <si>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</si>
  <si>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</si>
  <si>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</si>
  <si>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</si>
  <si>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</si>
  <si>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</si>
  <si>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</si>
  <si>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</si>
  <si>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</si>
  <si>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</si>
  <si>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</si>
  <si>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</si>
  <si>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</si>
  <si>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</si>
  <si>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</si>
  <si>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</si>
  <si>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</si>
  <si>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</si>
  <si>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</si>
  <si>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</si>
  <si>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</si>
  <si>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</si>
  <si>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</si>
  <si>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</si>
  <si>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</si>
  <si>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</si>
  <si>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</si>
  <si>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</si>
  <si>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</si>
  <si>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</si>
  <si>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</si>
  <si>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</si>
  <si>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</si>
  <si>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</si>
  <si>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</si>
  <si>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</si>
  <si>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</si>
  <si>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</si>
  <si>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</si>
  <si>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</si>
  <si>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</si>
  <si>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</si>
  <si>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</si>
  <si>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</si>
  <si>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</si>
  <si>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</si>
  <si>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</si>
  <si>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</si>
  <si>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</si>
  <si>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</si>
  <si>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</si>
  <si>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</si>
  <si>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</si>
  <si>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</si>
  <si>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</si>
  <si>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</si>
  <si>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</si>
  <si>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</si>
  <si>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</si>
  <si>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</si>
  <si>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</si>
  <si>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</si>
  <si>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</si>
  <si>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</si>
  <si>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</si>
  <si>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</si>
  <si>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</si>
  <si>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</si>
  <si>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</si>
  <si>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</si>
  <si>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</si>
  <si>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</si>
  <si>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</si>
  <si>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</si>
  <si>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</si>
  <si>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</si>
  <si>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</si>
  <si>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</si>
  <si>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</si>
  <si>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</si>
  <si>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</si>
  <si>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</si>
  <si>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</si>
  <si>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</si>
  <si>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</si>
  <si>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</si>
  <si>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</si>
  <si>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</si>
  <si>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</si>
  <si>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</si>
  <si>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</si>
  <si>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</si>
  <si>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</si>
  <si>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</si>
  <si>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</si>
  <si>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</si>
  <si>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</si>
  <si>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</si>
  <si>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</si>
  <si>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</si>
  <si>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</si>
  <si>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</si>
  <si>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</si>
  <si>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</si>
  <si>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</si>
  <si>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</si>
  <si>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</si>
  <si>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</si>
  <si>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</si>
  <si>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</si>
  <si>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</si>
  <si>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</si>
  <si>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</si>
  <si>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</si>
  <si>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</si>
  <si>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</si>
  <si>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</si>
  <si>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</si>
  <si>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</si>
  <si>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</si>
  <si>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</si>
  <si>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</si>
  <si>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</si>
  <si>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</si>
  <si>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</si>
  <si>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</si>
  <si>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</si>
  <si>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</si>
  <si>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</si>
  <si>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</si>
  <si>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</si>
  <si>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</si>
  <si>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</si>
  <si>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</si>
  <si>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</si>
  <si>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</si>
  <si>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</si>
  <si>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</si>
  <si>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</si>
  <si>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</si>
  <si>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</si>
  <si>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</si>
  <si>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</si>
  <si>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</si>
  <si>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</si>
  <si>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</si>
  <si>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</si>
  <si>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</si>
  <si>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</si>
  <si>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</si>
  <si>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</si>
  <si>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</si>
  <si>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</si>
  <si>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</si>
  <si>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</si>
  <si>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</si>
  <si>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</si>
  <si>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</si>
  <si>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</si>
  <si>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</si>
  <si>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</si>
  <si>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</si>
  <si>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</si>
  <si>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</si>
  <si>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</si>
  <si>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</si>
  <si>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</si>
  <si>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</si>
  <si>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</si>
  <si>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</si>
  <si>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</si>
  <si>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</si>
  <si>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</si>
  <si>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</si>
  <si>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</si>
  <si>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</si>
  <si>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</si>
  <si>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</si>
  <si>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</si>
  <si>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</si>
  <si>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</si>
  <si>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</si>
  <si>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</si>
  <si>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</si>
  <si>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</si>
  <si>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</si>
  <si>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</si>
  <si>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</si>
  <si>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</si>
  <si>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</si>
  <si>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</si>
  <si>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</si>
  <si>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</si>
  <si>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</si>
  <si>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</si>
  <si>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</si>
  <si>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</si>
  <si>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</si>
  <si>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</si>
  <si>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</si>
  <si>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</si>
  <si>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</si>
  <si>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</si>
  <si>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</si>
  <si>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</si>
  <si>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</si>
  <si>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</si>
  <si>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</si>
  <si>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</si>
  <si>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</si>
  <si>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</si>
  <si>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</si>
  <si>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</si>
  <si>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</si>
  <si>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</si>
  <si>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</si>
  <si>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</si>
  <si>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</si>
  <si>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</si>
  <si>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</si>
  <si>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</si>
  <si>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</si>
  <si>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</si>
  <si>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</si>
  <si>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</si>
  <si>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</si>
  <si>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</si>
  <si>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</si>
  <si>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</si>
  <si>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</si>
  <si>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</si>
  <si>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</si>
  <si>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</si>
  <si>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</si>
  <si>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</si>
  <si>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</si>
  <si>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</si>
  <si>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</si>
  <si>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</si>
  <si>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</si>
  <si>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</si>
  <si>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</si>
  <si>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</si>
  <si>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</si>
  <si>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</si>
  <si>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</si>
  <si>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</si>
  <si>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</si>
  <si>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</si>
  <si>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</si>
  <si>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</si>
  <si>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</si>
  <si>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</si>
  <si>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</si>
  <si>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</si>
  <si>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</si>
  <si>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</si>
  <si>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</si>
  <si>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</si>
  <si>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</si>
  <si>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</si>
  <si>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</si>
  <si>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</si>
  <si>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</si>
  <si>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</si>
  <si>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</si>
  <si>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</si>
  <si>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</si>
  <si>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</si>
  <si>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</si>
  <si>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</si>
  <si>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</si>
  <si>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</si>
  <si>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</si>
  <si>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</si>
  <si>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</si>
  <si>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</si>
  <si>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</si>
  <si>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</si>
  <si>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</si>
  <si>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</si>
  <si>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</si>
  <si>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</si>
  <si>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</si>
  <si>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</si>
  <si>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</si>
  <si>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</si>
  <si>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</si>
  <si>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</si>
  <si>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</si>
  <si>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</si>
  <si>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</si>
  <si>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</si>
  <si>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</si>
  <si>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</si>
  <si>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</si>
  <si>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</si>
  <si>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</si>
  <si>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</si>
  <si>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</si>
  <si>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</si>
  <si>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</si>
  <si>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</si>
  <si>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</si>
  <si>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</si>
  <si>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</si>
  <si>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</si>
  <si>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</si>
  <si>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</si>
  <si>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</si>
  <si>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</si>
  <si>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</si>
  <si>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</si>
  <si>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</si>
  <si>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</si>
  <si>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</si>
  <si>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</si>
  <si>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</si>
  <si>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</si>
  <si>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</si>
  <si>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</si>
  <si>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</si>
  <si>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</si>
  <si>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</si>
  <si>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</si>
  <si>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</si>
  <si>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</si>
  <si>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</si>
  <si>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</si>
  <si>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</si>
  <si>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</si>
  <si>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</si>
  <si>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</si>
  <si>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</si>
  <si>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</si>
  <si>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</si>
  <si>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</si>
  <si>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</si>
  <si>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</si>
  <si>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</si>
  <si>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</si>
  <si>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</si>
  <si>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</si>
  <si>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</si>
  <si>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</si>
  <si>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</si>
  <si>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</si>
  <si>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</si>
  <si>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</si>
  <si>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</si>
  <si>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</si>
  <si>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</si>
  <si>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</si>
  <si>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</si>
  <si>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</si>
  <si>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</si>
  <si>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</si>
  <si>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</si>
  <si>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</si>
  <si>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</si>
  <si>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</si>
  <si>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</si>
  <si>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</si>
  <si>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</si>
  <si>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</si>
  <si>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</si>
  <si>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</si>
  <si>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</si>
  <si>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</si>
  <si>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</si>
  <si>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</si>
  <si>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</si>
  <si>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</si>
  <si>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</si>
  <si>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</si>
  <si>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</si>
  <si>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</si>
  <si>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</si>
  <si>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</si>
  <si>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</si>
  <si>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</si>
  <si>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</si>
  <si>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</si>
  <si>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</si>
  <si>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</si>
  <si>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</si>
  <si>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</si>
  <si>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</si>
  <si>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</si>
  <si>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</si>
  <si>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</si>
  <si>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</si>
  <si>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</si>
  <si>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</si>
  <si>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</si>
  <si>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</si>
  <si>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</si>
  <si>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</si>
  <si>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</si>
  <si>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</si>
  <si>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</si>
  <si>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</si>
  <si>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</si>
  <si>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</si>
  <si>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</si>
  <si>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</si>
  <si>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</si>
  <si>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</si>
  <si>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</si>
  <si>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</si>
  <si>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</si>
  <si>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</si>
  <si>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</si>
  <si>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</si>
  <si>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</si>
  <si>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</si>
  <si>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</si>
  <si>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</si>
  <si>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</si>
  <si>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</si>
  <si>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</si>
  <si>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</si>
  <si>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</si>
  <si>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</si>
  <si>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</si>
  <si>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</si>
  <si>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</si>
  <si>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</si>
  <si>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</si>
  <si>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</si>
  <si>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</si>
  <si>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</si>
  <si>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</si>
  <si>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</si>
  <si>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</si>
  <si>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</si>
  <si>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</si>
  <si>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</si>
  <si>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</si>
  <si>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</si>
  <si>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</si>
  <si>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</si>
  <si>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</si>
  <si>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</si>
  <si>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</si>
  <si>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</si>
  <si>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</si>
  <si>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</si>
  <si>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</si>
  <si>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</si>
  <si>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</si>
  <si>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</si>
  <si>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</si>
  <si>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</si>
  <si>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</si>
  <si>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</si>
  <si>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</si>
  <si>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</si>
  <si>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</si>
  <si>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</si>
  <si>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</si>
  <si>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</si>
  <si>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</si>
  <si>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</si>
  <si>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</si>
  <si>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</si>
  <si>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</si>
  <si>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</si>
  <si>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</si>
  <si>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</si>
  <si>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</si>
  <si>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</si>
  <si>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</si>
  <si>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</si>
  <si>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</si>
  <si>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</si>
  <si>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</si>
  <si>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</si>
  <si>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</si>
  <si>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</si>
  <si>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</si>
  <si>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</si>
  <si>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</si>
  <si>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</si>
  <si>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</si>
  <si>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</si>
  <si>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</si>
  <si>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</si>
  <si>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</si>
  <si>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</si>
  <si>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</si>
  <si>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</si>
  <si>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</si>
  <si>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</si>
  <si>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</si>
  <si>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</si>
  <si>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</si>
  <si>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</si>
  <si>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</si>
  <si>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</si>
  <si>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</si>
  <si>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</si>
  <si>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</si>
  <si>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</si>
  <si>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</si>
  <si>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</si>
  <si>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</si>
  <si>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</si>
  <si>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</si>
  <si>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</si>
  <si>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</si>
  <si>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</si>
  <si>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</si>
  <si>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</si>
  <si>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</si>
  <si>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</si>
  <si>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</si>
  <si>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</si>
  <si>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</si>
  <si>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</si>
  <si>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</si>
  <si>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</si>
  <si>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</si>
  <si>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</si>
  <si>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</si>
  <si>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</si>
  <si>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</si>
  <si>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</si>
  <si>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</si>
  <si>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</si>
  <si>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</si>
  <si>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</si>
  <si>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</si>
  <si>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</si>
  <si>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</si>
  <si>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</si>
  <si>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</si>
  <si>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</si>
  <si>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</si>
  <si>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</si>
  <si>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</si>
  <si>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</si>
  <si>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</si>
  <si>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</si>
  <si>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</si>
  <si>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</si>
  <si>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</si>
  <si>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</si>
  <si>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</si>
  <si>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</si>
  <si>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</si>
  <si>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</si>
  <si>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</si>
  <si>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</si>
  <si>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</si>
  <si>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</si>
  <si>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</si>
  <si>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</si>
  <si>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</si>
  <si>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</si>
  <si>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</si>
  <si>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</si>
  <si>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</si>
  <si>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</si>
  <si>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</si>
  <si>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</si>
  <si>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</si>
  <si>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</si>
  <si>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</si>
  <si>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</si>
  <si>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</si>
  <si>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</si>
  <si>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</si>
  <si>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</si>
  <si>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</si>
  <si>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</si>
  <si>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</si>
  <si>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</si>
  <si>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</si>
  <si>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</si>
  <si>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</si>
  <si>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</si>
  <si>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</si>
  <si>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</si>
  <si>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</si>
  <si>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</si>
  <si>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</si>
  <si>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</si>
  <si>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</si>
  <si>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</si>
  <si>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</si>
  <si>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</si>
  <si>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</si>
  <si>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</si>
  <si>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</si>
  <si>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</si>
  <si>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</si>
  <si>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</si>
  <si>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</si>
  <si>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</si>
  <si>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</si>
  <si>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</si>
  <si>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</si>
  <si>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</si>
  <si>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</si>
  <si>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</si>
  <si>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</si>
  <si>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</si>
  <si>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</si>
  <si>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</si>
  <si>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</si>
  <si>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</si>
  <si>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</si>
  <si>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</si>
  <si>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</si>
  <si>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</si>
  <si>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</si>
  <si>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</si>
  <si>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</si>
  <si>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</si>
  <si>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</si>
  <si>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</si>
  <si>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</si>
  <si>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</si>
  <si>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</si>
  <si>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</si>
  <si>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</si>
  <si>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</si>
  <si>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</si>
  <si>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</si>
  <si>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</si>
  <si>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</si>
  <si>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</si>
  <si>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</si>
  <si>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</si>
  <si>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</si>
  <si>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</si>
  <si>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</si>
  <si>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</si>
  <si>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</si>
  <si>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</si>
  <si>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</si>
  <si>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</si>
  <si>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</si>
  <si>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</si>
  <si>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</si>
  <si>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</si>
  <si>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</si>
  <si>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</si>
  <si>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</si>
  <si>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</si>
  <si>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</si>
  <si>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</si>
  <si>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</si>
  <si>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</si>
  <si>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</si>
  <si>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</si>
  <si>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</si>
  <si>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</si>
  <si>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</si>
  <si>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</si>
  <si>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</si>
  <si>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</si>
  <si>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</si>
  <si>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</si>
  <si>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</si>
  <si>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</si>
  <si>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</si>
  <si>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</si>
  <si>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</si>
  <si>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</si>
  <si>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</si>
  <si>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</si>
  <si>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</si>
  <si>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</si>
  <si>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</si>
  <si>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</si>
  <si>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</si>
  <si>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</si>
  <si>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</si>
  <si>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</si>
  <si>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</si>
  <si>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</si>
  <si>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</si>
  <si>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</si>
  <si>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</si>
  <si>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</si>
  <si>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</si>
  <si>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</si>
  <si>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</si>
  <si>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</si>
  <si>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</si>
  <si>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</si>
  <si>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</si>
  <si>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</si>
  <si>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</si>
  <si>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</si>
  <si>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</si>
  <si>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</si>
  <si>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</si>
  <si>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</si>
  <si>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</si>
  <si>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</si>
  <si>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</si>
  <si>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</si>
  <si>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</si>
  <si>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</si>
  <si>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</si>
  <si>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</si>
  <si>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</si>
  <si>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</si>
  <si>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</si>
  <si>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</si>
  <si>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</si>
  <si>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</si>
  <si>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</si>
  <si>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</si>
  <si>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</si>
  <si>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</si>
  <si>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</si>
  <si>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</si>
  <si>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</si>
  <si>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</si>
  <si>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</si>
  <si>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</si>
  <si>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</si>
  <si>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</si>
  <si>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</si>
  <si>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</si>
  <si>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</si>
  <si>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</si>
  <si>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</si>
  <si>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</si>
  <si>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</si>
  <si>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</si>
  <si>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</si>
  <si>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</si>
  <si>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</si>
  <si>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</si>
  <si>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</si>
  <si>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</si>
  <si>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</si>
  <si>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</si>
  <si>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</si>
  <si>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</si>
  <si>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</si>
  <si>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</si>
  <si>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</si>
  <si>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</si>
  <si>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</si>
  <si>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</si>
  <si>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</si>
  <si>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</si>
  <si>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</si>
  <si>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</si>
  <si>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</si>
  <si>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</si>
  <si>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</si>
  <si>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</si>
  <si>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</si>
  <si>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</si>
  <si>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</si>
  <si>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</si>
  <si>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</si>
  <si>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</si>
  <si>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</si>
  <si>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</si>
  <si>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</si>
  <si>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</si>
  <si>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</si>
  <si>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</si>
  <si>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</si>
  <si>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</si>
  <si>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</si>
  <si>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</si>
  <si>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</si>
  <si>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</si>
  <si>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</si>
  <si>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</si>
  <si>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</si>
  <si>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</si>
  <si>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</si>
  <si>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</si>
  <si>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</si>
  <si>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</si>
  <si>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</si>
  <si>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</si>
  <si>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</si>
  <si>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</si>
  <si>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</si>
  <si>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</si>
  <si>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</si>
  <si>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</si>
  <si>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</si>
  <si>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</si>
  <si>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</si>
  <si>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</si>
  <si>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</si>
  <si>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</si>
  <si>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</si>
  <si>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</si>
  <si>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</si>
  <si>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</si>
  <si>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</si>
  <si>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</si>
  <si>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</si>
  <si>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</si>
  <si>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</si>
  <si>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</si>
  <si>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</si>
  <si>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</si>
  <si>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</si>
  <si>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</si>
  <si>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</si>
  <si>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</si>
  <si>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</si>
  <si>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</si>
  <si>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</si>
  <si>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</si>
  <si>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</si>
  <si>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</si>
  <si>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</si>
  <si>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</si>
  <si>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</si>
  <si>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</si>
  <si>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</si>
  <si>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</si>
  <si>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</si>
  <si>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</si>
  <si>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</si>
  <si>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</si>
  <si>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</si>
  <si>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</si>
  <si>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</si>
  <si>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</si>
  <si>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</si>
  <si>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</si>
  <si>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</si>
  <si>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</si>
  <si>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</si>
  <si>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</si>
  <si>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</si>
  <si>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</si>
  <si>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</si>
  <si>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</si>
  <si>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</si>
  <si>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</si>
  <si>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</si>
  <si>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</si>
  <si>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</si>
  <si>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</si>
  <si>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</si>
  <si>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</si>
  <si>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</si>
  <si>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</si>
  <si>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</si>
  <si>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</si>
  <si>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</si>
  <si>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</si>
  <si>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</si>
  <si>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</si>
  <si>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</si>
  <si>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</si>
  <si>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</si>
  <si>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</si>
  <si>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</si>
  <si>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</si>
  <si>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</si>
  <si>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</si>
  <si>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</si>
  <si>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</si>
  <si>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</si>
  <si>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</si>
  <si>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</si>
  <si>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</si>
  <si>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</si>
  <si>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</si>
  <si>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</si>
  <si>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</si>
  <si>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</si>
  <si>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</si>
  <si>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</si>
  <si>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</si>
  <si>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</si>
  <si>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</si>
  <si>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</si>
  <si>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</si>
  <si>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</si>
  <si>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</si>
  <si>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</si>
  <si>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</si>
  <si>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</si>
  <si>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</si>
  <si>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</si>
  <si>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</si>
  <si>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</si>
  <si>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</si>
  <si>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</si>
  <si>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</si>
  <si>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</si>
  <si>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</si>
  <si>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</si>
  <si>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</si>
  <si>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</si>
  <si>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</si>
  <si>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</si>
  <si>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</si>
  <si>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</si>
  <si>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</si>
  <si>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</si>
  <si>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</si>
  <si>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</si>
  <si>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</si>
  <si>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</si>
  <si>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</si>
  <si>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</si>
  <si>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</si>
  <si>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</si>
  <si>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</si>
  <si>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</si>
  <si>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</si>
  <si>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</si>
  <si>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</si>
  <si>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</si>
  <si>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</si>
  <si>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</si>
  <si>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</si>
  <si>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</si>
  <si>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</si>
  <si>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</si>
  <si>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</si>
  <si>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</si>
  <si>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</si>
  <si>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</si>
  <si>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</si>
  <si>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</si>
  <si>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</si>
  <si>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</si>
  <si>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</si>
  <si>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</si>
  <si>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</si>
  <si>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</si>
  <si>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</si>
  <si>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</si>
  <si>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</si>
  <si>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</si>
  <si>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</si>
  <si>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</si>
  <si>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</si>
  <si>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</si>
  <si>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</si>
  <si>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</si>
  <si>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</si>
  <si>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</si>
  <si>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</si>
  <si>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</si>
  <si>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</si>
  <si>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</si>
  <si>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</si>
  <si>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</si>
  <si>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</si>
  <si>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</si>
  <si>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</si>
  <si>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</si>
  <si>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</si>
  <si>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</si>
  <si>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</si>
  <si>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</si>
  <si>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</si>
  <si>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</si>
  <si>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</si>
  <si>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</si>
  <si>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</si>
  <si>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</si>
  <si>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</si>
  <si>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</si>
  <si>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</si>
  <si>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</si>
  <si>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</si>
  <si>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</si>
  <si>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</si>
  <si>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</si>
  <si>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</si>
  <si>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</si>
  <si>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</si>
  <si>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</si>
  <si>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</si>
  <si>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</si>
  <si>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</si>
  <si>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</si>
  <si>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</si>
  <si>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</si>
  <si>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</si>
  <si>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</si>
  <si>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</si>
  <si>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</si>
  <si>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</si>
  <si>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</si>
  <si>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</si>
  <si>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</si>
  <si>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</si>
  <si>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</si>
  <si>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</si>
  <si>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</si>
  <si>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</si>
  <si>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</si>
  <si>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</si>
  <si>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</si>
  <si>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</si>
  <si>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</si>
  <si>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</si>
  <si>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</si>
  <si>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</si>
  <si>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</si>
  <si>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</si>
  <si>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</si>
  <si>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</si>
  <si>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</si>
  <si>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</si>
  <si>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</si>
  <si>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</si>
  <si>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</si>
  <si>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</si>
  <si>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</si>
  <si>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</si>
  <si>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</si>
  <si>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</si>
  <si>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</si>
  <si>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</si>
  <si>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</si>
  <si>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</si>
  <si>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</si>
  <si>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</si>
  <si>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</si>
  <si>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</si>
  <si>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</si>
  <si>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</si>
  <si>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</si>
  <si>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</si>
  <si>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</si>
  <si>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</si>
  <si>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</si>
  <si>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</si>
  <si>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</si>
  <si>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</si>
  <si>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</si>
  <si>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</si>
  <si>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</si>
  <si>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</si>
  <si>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</si>
  <si>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</si>
  <si>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</si>
  <si>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</si>
  <si>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</si>
  <si>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</si>
  <si>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</si>
  <si>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</si>
  <si>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</si>
  <si>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</si>
  <si>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</si>
  <si>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</si>
  <si>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</si>
  <si>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</si>
  <si>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</si>
  <si>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</si>
  <si>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</si>
  <si>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</si>
  <si>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</si>
  <si>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</si>
  <si>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</si>
  <si>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</si>
  <si>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</si>
  <si>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</si>
  <si>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</si>
  <si>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</si>
  <si>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</si>
  <si>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</si>
  <si>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</si>
  <si>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</si>
  <si>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</si>
  <si>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</si>
  <si>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</si>
  <si>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</si>
  <si>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</si>
  <si>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</si>
  <si>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</si>
  <si>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</si>
  <si>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</si>
  <si>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</si>
  <si>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</si>
  <si>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</si>
  <si>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</si>
  <si>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</si>
  <si>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</si>
  <si>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</si>
  <si>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</si>
  <si>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</si>
  <si>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</si>
  <si>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</si>
  <si>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</si>
  <si>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</si>
  <si>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</si>
  <si>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</si>
  <si>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</si>
  <si>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</si>
  <si>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</si>
  <si>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</si>
  <si>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</si>
  <si>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</si>
  <si>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</si>
  <si>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</si>
  <si>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</si>
  <si>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</si>
  <si>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</si>
  <si>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</si>
  <si>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</si>
  <si>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</si>
  <si>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</si>
  <si>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</si>
  <si>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</si>
  <si>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</si>
  <si>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</si>
  <si>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</si>
  <si>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</si>
  <si>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</si>
  <si>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</si>
  <si>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</si>
  <si>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</si>
  <si>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</si>
  <si>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</si>
  <si>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</si>
  <si>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</si>
  <si>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</si>
  <si>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</si>
  <si>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</si>
  <si>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</si>
  <si>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</si>
  <si>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</si>
  <si>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</si>
  <si>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</si>
  <si>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</si>
  <si>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</si>
  <si>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</si>
  <si>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</si>
  <si>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</si>
  <si>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</si>
  <si>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</si>
  <si>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</si>
  <si>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</si>
  <si>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</si>
  <si>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</si>
  <si>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</si>
  <si>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</si>
  <si>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</si>
  <si>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</si>
  <si>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</si>
  <si>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</si>
  <si>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</si>
  <si>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</si>
  <si>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</si>
  <si>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</si>
  <si>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</si>
  <si>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</si>
  <si>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</si>
  <si>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</si>
  <si>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</si>
  <si>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</si>
  <si>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</si>
  <si>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</si>
  <si>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</si>
  <si>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</si>
  <si>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</si>
  <si>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</si>
  <si>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</si>
  <si>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</si>
  <si>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</si>
  <si>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</si>
  <si>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</si>
  <si>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</si>
  <si>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</si>
  <si>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</si>
  <si>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</si>
  <si>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</si>
  <si>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</si>
  <si>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</si>
  <si>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</si>
  <si>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</si>
  <si>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</si>
  <si>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</si>
  <si>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</si>
  <si>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</si>
  <si>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</si>
  <si>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</si>
  <si>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</si>
  <si>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</si>
  <si>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</si>
  <si>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</si>
  <si>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</si>
  <si>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</si>
  <si>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</si>
  <si>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</si>
  <si>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</si>
  <si>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</si>
  <si>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</si>
  <si>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</si>
  <si>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</si>
  <si>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</si>
  <si>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</si>
  <si>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</si>
  <si>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</si>
  <si>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</si>
  <si>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</si>
  <si>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</si>
  <si>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</si>
  <si>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</si>
  <si>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</si>
  <si>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</si>
  <si>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</si>
  <si>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</si>
  <si>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</si>
  <si>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</si>
  <si>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</si>
  <si>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</si>
  <si>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</si>
  <si>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</si>
  <si>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</si>
  <si>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</si>
  <si>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</si>
  <si>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</si>
  <si>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</si>
  <si>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</si>
  <si>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</si>
  <si>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</si>
  <si>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</si>
  <si>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</si>
  <si>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</si>
  <si>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</si>
  <si>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</si>
  <si>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</si>
  <si>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</si>
  <si>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</si>
  <si>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</si>
  <si>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</si>
  <si>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</si>
  <si>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</si>
  <si>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</si>
  <si>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</si>
  <si>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</si>
  <si>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</si>
  <si>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</si>
  <si>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</si>
  <si>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</si>
  <si>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</si>
  <si>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</si>
  <si>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</si>
  <si>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</si>
  <si>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</si>
  <si>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</si>
  <si>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</si>
  <si>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</si>
  <si>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</si>
  <si>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</si>
  <si>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</si>
  <si>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</si>
  <si>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</si>
  <si>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</si>
  <si>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</si>
  <si>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</si>
  <si>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</si>
  <si>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</si>
  <si>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</si>
  <si>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</si>
  <si>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</si>
  <si>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</si>
  <si>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</si>
  <si>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</si>
  <si>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</si>
  <si>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</si>
  <si>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</si>
  <si>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</si>
  <si>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</si>
  <si>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</si>
  <si>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</si>
  <si>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</si>
  <si>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</si>
  <si>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</si>
  <si>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</si>
  <si>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</si>
  <si>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</si>
  <si>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MECÁNICA_INDUSTRIAL_MANTENIMIENTO_ELECTROMECÁNICO</t>
  </si>
  <si>
    <t>MECÁNICA_INDUSTRIAL_MAQUINAS_HERRAMIENTAS</t>
  </si>
  <si>
    <t>MECÁNICA_INDUSTRIAL_MATRICERÍA</t>
  </si>
  <si>
    <t>MÁQUINAS Y EQUIPOS</t>
  </si>
  <si>
    <t xml:space="preserve">Equipo oxiacetilénico </t>
  </si>
  <si>
    <t>G/5</t>
  </si>
  <si>
    <t>Esmeril angular</t>
  </si>
  <si>
    <t>G/2</t>
  </si>
  <si>
    <t xml:space="preserve">Máquina soldar Smaw </t>
  </si>
  <si>
    <t>Máquina soldar TIG</t>
  </si>
  <si>
    <t>Máquinas soldar MIG/MAG</t>
  </si>
  <si>
    <t>Prensa y matriz de prueba de probetas</t>
  </si>
  <si>
    <t>E</t>
  </si>
  <si>
    <t>Pulidora orbital</t>
  </si>
  <si>
    <t>G/10</t>
  </si>
  <si>
    <t>Sierra caladora</t>
  </si>
  <si>
    <t>Taladro manual</t>
  </si>
  <si>
    <t>Taladro pedestal</t>
  </si>
  <si>
    <t>INSTRUMENTOS</t>
  </si>
  <si>
    <t xml:space="preserve">Caudalímetro </t>
  </si>
  <si>
    <t>Centro de mecanizado CNC</t>
  </si>
  <si>
    <t>Fresadora CNC</t>
  </si>
  <si>
    <t>Cuenta hilo</t>
  </si>
  <si>
    <t>I</t>
  </si>
  <si>
    <t>Fresadora universal</t>
  </si>
  <si>
    <t>Horno para tratamiento térmico</t>
  </si>
  <si>
    <t xml:space="preserve">Durómetro </t>
  </si>
  <si>
    <t>Rectificadora plan y cilíndrica</t>
  </si>
  <si>
    <t>Torno</t>
  </si>
  <si>
    <t>Escuadra de carpintero</t>
  </si>
  <si>
    <t>Torno convencional</t>
  </si>
  <si>
    <t>Filler</t>
  </si>
  <si>
    <t>Flexómetro</t>
  </si>
  <si>
    <t>Galga de soldadura</t>
  </si>
  <si>
    <t>Goniómetro</t>
  </si>
  <si>
    <t>Gramil de altura</t>
  </si>
  <si>
    <t>Instrumento de alineación y balanceo</t>
  </si>
  <si>
    <t>Manómetro</t>
  </si>
  <si>
    <t>Multitéster</t>
  </si>
  <si>
    <t>Newton metro</t>
  </si>
  <si>
    <t>Pie de metro</t>
  </si>
  <si>
    <t xml:space="preserve">Pirómetro </t>
  </si>
  <si>
    <t>Reloj comparador</t>
  </si>
  <si>
    <t xml:space="preserve">Rugosímetro </t>
  </si>
  <si>
    <t>Set de micrómetros</t>
  </si>
  <si>
    <t>Tacómetro</t>
  </si>
  <si>
    <t>Analizador de vibraciones</t>
  </si>
  <si>
    <t>Medidor de vibraciones</t>
  </si>
  <si>
    <t>HERRAMIENTAS, IMPLEMENTOS Y UTENSILIOS</t>
  </si>
  <si>
    <t>Afilador de herramientas</t>
  </si>
  <si>
    <t>Botador dimensionado</t>
  </si>
  <si>
    <t>Máquina de electroerosión</t>
  </si>
  <si>
    <t>Compás de rayado</t>
  </si>
  <si>
    <t xml:space="preserve">Máquina inyectora de plásticos </t>
  </si>
  <si>
    <t>Elementos de protección personal de soldador, EPP</t>
  </si>
  <si>
    <t xml:space="preserve">Máquina para medición de durezas </t>
  </si>
  <si>
    <t>Extractor de pernos</t>
  </si>
  <si>
    <t xml:space="preserve">Reglillas metálicas </t>
  </si>
  <si>
    <t>Granetes</t>
  </si>
  <si>
    <t>Transportador universal de ángulos</t>
  </si>
  <si>
    <t xml:space="preserve">Juego de alicate </t>
  </si>
  <si>
    <t xml:space="preserve">Juego de llaves allen </t>
  </si>
  <si>
    <t>Juego de llaves de torque</t>
  </si>
  <si>
    <t>Juego de machos y terrajas</t>
  </si>
  <si>
    <t xml:space="preserve">Juegos de alicates </t>
  </si>
  <si>
    <t xml:space="preserve">Juegos de dados </t>
  </si>
  <si>
    <t xml:space="preserve">Maceta </t>
  </si>
  <si>
    <t>Marco de sierra</t>
  </si>
  <si>
    <t>Picasal</t>
  </si>
  <si>
    <t>Pinzas de sujeción</t>
  </si>
  <si>
    <t>Set de destornilladores</t>
  </si>
  <si>
    <t>Set extractor de rodamientos</t>
  </si>
  <si>
    <t>Set martillos  de peña</t>
  </si>
  <si>
    <t xml:space="preserve">Sierra mecánica de vaivén </t>
  </si>
  <si>
    <t>Tornillo de banco</t>
  </si>
  <si>
    <t>MATERIAL INTERACTIVO (DIDÁCTICO)</t>
  </si>
  <si>
    <t>Bombas centrífugas</t>
  </si>
  <si>
    <t xml:space="preserve">Paneles didácticos de sistemas </t>
  </si>
  <si>
    <t>Paneles didácticos de sistemas integrados</t>
  </si>
  <si>
    <t>SOFTWARE</t>
  </si>
  <si>
    <t>Software de dibujo asistido por computación</t>
  </si>
  <si>
    <t>Software interactivo virtual Fluid</t>
  </si>
  <si>
    <t>Tablero de control eléctrico</t>
  </si>
  <si>
    <t>Accesorios para torno</t>
  </si>
  <si>
    <t xml:space="preserve">Escariadores </t>
  </si>
  <si>
    <t xml:space="preserve">Herramientas  de insertos metálicos </t>
  </si>
  <si>
    <t>Herramientas de corte para torno</t>
  </si>
  <si>
    <t xml:space="preserve">Juego de llaves de punta </t>
  </si>
  <si>
    <t>Llaves de sujeción de componentes de una matriz</t>
  </si>
  <si>
    <t xml:space="preserve">Prensa excéntrica </t>
  </si>
  <si>
    <t>Set de herramientas para fresa</t>
  </si>
  <si>
    <t xml:space="preserve">Set de probetas </t>
  </si>
  <si>
    <t>Sierra de banda</t>
  </si>
  <si>
    <t>Matriz ensayo de embutidos</t>
  </si>
  <si>
    <t xml:space="preserve">Moldes para desarme </t>
  </si>
  <si>
    <t xml:space="preserve">Programas de dibujo asistido por computador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</si>
  <si>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</si>
  <si>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</si>
  <si>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</si>
  <si>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</si>
  <si>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</si>
  <si>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</si>
  <si>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</si>
  <si>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</si>
  <si>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información contable básica acerca de la marcha de la empresa, incluida información sobre importaciones y/o exportaciones, de acuerdo a las normas internacionales de contabilidad (NIC) y de información financiera (NIIF) y a la legislación tributaria vigente. </t>
  </si>
  <si>
    <t>ACUICULTURA</t>
  </si>
  <si>
    <t>29.06</t>
  </si>
  <si>
    <t>Complementar</t>
  </si>
  <si>
    <t xml:space="preserve">2. Elaborar un programa de actividades operativas de un departamento o área de una empresa, de acuerdo a orientaciones de la jefatura y/o del plan estratégico de gestión, considerando recursos humanos, insumos, equipamiento, distribución temporal y proyección de resultados. </t>
  </si>
  <si>
    <t>ADMINISTRACIÓN_MENCIÓN_LOGÍSTICA</t>
  </si>
  <si>
    <t>29.07</t>
  </si>
  <si>
    <t xml:space="preserve">3. Hacer seguimiento y elaborar informes del desarrollo de un programa operativo de un departamento o área de una empresa, sobre la base de evidencias, aplicando técnicas apropiadas, considerando todos los elementos del programa. </t>
  </si>
  <si>
    <t>ADMINISTRACIÓN_MENCIÓN_RRHH</t>
  </si>
  <si>
    <t xml:space="preserve">4. Atender a clientes internos y externos de la empresa, de acuerdo a sus necesidades y demandas, aplicando técnicas de relaciones públicas, de comunicación oral y escrita, en forma presencial o a distancia, vía teléfono, fax, correo electrónico u otro medio. </t>
  </si>
  <si>
    <t>AGROPECUARIA_MENCIÓN_AGRICULTURA</t>
  </si>
  <si>
    <t xml:space="preserve">5. Organizar y ordenar el lugar de trabajo, de acuerdo a técnicas y procedimientos que permitan disponer y recuperar información u objetos de manera oportuna para el desarrollo de las tareas. </t>
  </si>
  <si>
    <t>AGROPECUARIA_MENCIÓN_PECUARIA</t>
  </si>
  <si>
    <t>6. Utilizar los equipos y herramientas tecnológicas utilizadas en la gestión administrativa, considerando un uso eficiente de la energía, de los materiales y de los insumos.</t>
  </si>
  <si>
    <t>AGROPECUARIA_MENCIÓN_VITIVINÍCOLA</t>
  </si>
  <si>
    <t xml:space="preserve">MIM1. Elaborar, montar y desmontar matrices en máquinas y equipos industriales, para la fabricación de piezas de diferentes materiales, de acuerdo a las especificaciones técnicas y a las normas de matricería. </t>
  </si>
  <si>
    <t>ASISTENCIA_EN_GEOLOGÍA</t>
  </si>
  <si>
    <t xml:space="preserve">MIM2. Elaborar, montar y desmontar moldes de inyección de diversos materiales en máquinas y equipos industriales, de acuerdo a las especificidades del modelo y de la máquina. </t>
  </si>
  <si>
    <t>ATENCIÓN_DE_PÁRVULOS</t>
  </si>
  <si>
    <t xml:space="preserve">MIM3. Detectar fallas en matrices y moldes, y controlar la calidad de los procesos, insumos y productos, de acuerdo a normas y parámetros establecidos. </t>
  </si>
  <si>
    <t>ATENCIÓN_ENFERMERÍA_MENCIÓN_ADULTOS_MAYORES</t>
  </si>
  <si>
    <t xml:space="preserve">MIM4. Ejecutar el mantenimiento preventivo y correctivo, y el retocado de matrices, moldes y útiles de matricería, utilizando productos y máquinas, herramientas y máquinas-herramientas programadas apropiadas, de acuerdo a las características de los materiales, el modelo y la muestra. </t>
  </si>
  <si>
    <t>ATENCION_ENFERMERÍA_MENCIÓN_ENFERMERÍA</t>
  </si>
  <si>
    <t xml:space="preserve">MIM5. Dibujar moldes mediante uso de software de diseño. </t>
  </si>
  <si>
    <t>CONECTIVIDAD_Y_REDES</t>
  </si>
  <si>
    <t>MIM6. Manipular residuos y desechos de las matrices y moldes, aplicando técnicas compatibles con el cuidado del medio ambiente.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</si>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</sst>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1" applyFont="1" applyAlignment="1">
      <alignment horizontal="left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/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34" fillId="4" borderId="2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63" priority="2" operator="containsText" text="Sí">
      <formula>NOT(ISERROR(SEARCH("Sí",A3)))</formula>
    </cfRule>
  </conditionalFormatting>
  <conditionalFormatting sqref="A4:B14">
    <cfRule type="containsText" dxfId="62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6" t="str">
        <f>'Especialidad M.INDS_MATRICERÍA'!A2</f>
        <v>ESTABLECIMIENTO</v>
      </c>
      <c r="B1" s="214" t="str">
        <f>'Especialidad M.INDS_MATRICERÍA'!B2</f>
        <v>INGRESE RBD CORRECTO</v>
      </c>
      <c r="C1" s="215"/>
      <c r="D1" s="215"/>
      <c r="E1" s="215"/>
      <c r="F1" s="215"/>
      <c r="G1" s="216"/>
    </row>
    <row r="2" spans="1:7" ht="95.1">
      <c r="A2" s="99" t="str">
        <f>'Especialidad M.INDS_MATRICERÍA'!A3</f>
        <v>RBD</v>
      </c>
      <c r="B2" s="100">
        <f>'Especialidad M.INDS_MATRICERÍA'!B3</f>
        <v>0</v>
      </c>
      <c r="C2" s="101" t="str">
        <f>'Especialidad M.INDS_MATRICERÍA'!C3</f>
        <v xml:space="preserve">MATRÍCULA INFORMADA 2023 ESPECIALIDAD 
(incluye todas sus menciones): </v>
      </c>
      <c r="D2" s="102" t="str">
        <f>'Especialidad M.INDS_MATRICERÍA'!E3</f>
        <v>INGRESE RBD CORRECTO</v>
      </c>
      <c r="E2" s="89" t="s">
        <v>28</v>
      </c>
      <c r="F2" s="198">
        <f>'Especialidad M.INDS_MATRICERÍA'!I3</f>
        <v>0</v>
      </c>
      <c r="G2" s="201"/>
    </row>
    <row r="4" spans="1:7" ht="18.95" customHeight="1">
      <c r="A4" s="229" t="s">
        <v>1299</v>
      </c>
      <c r="B4" s="230"/>
      <c r="C4" s="231"/>
      <c r="D4" s="207" t="s">
        <v>1300</v>
      </c>
      <c r="E4" s="207"/>
      <c r="F4" s="207" t="s">
        <v>1301</v>
      </c>
      <c r="G4" s="207"/>
    </row>
    <row r="5" spans="1:7" ht="18.95">
      <c r="A5" s="232" t="s">
        <v>1302</v>
      </c>
      <c r="B5" s="233"/>
      <c r="C5" s="234"/>
      <c r="D5" s="228">
        <f>'Especialidad M.INDS_MATRICERÍA'!J8</f>
        <v>0</v>
      </c>
      <c r="E5" s="228"/>
      <c r="F5" s="226" t="str">
        <f>IFERROR(D5/$F$8,"")</f>
        <v/>
      </c>
      <c r="G5" s="226"/>
    </row>
    <row r="6" spans="1:7" ht="18.95">
      <c r="A6" s="232" t="s">
        <v>1303</v>
      </c>
      <c r="B6" s="233"/>
      <c r="C6" s="234"/>
      <c r="D6" s="228">
        <f>'Innovacion M.INDS_MATRICERÍA'!I8</f>
        <v>0</v>
      </c>
      <c r="E6" s="228"/>
      <c r="F6" s="226" t="str">
        <f>IFERROR(D6/$F$8,"")</f>
        <v/>
      </c>
      <c r="G6" s="226"/>
    </row>
    <row r="7" spans="1:7" ht="20.100000000000001" thickBot="1">
      <c r="A7" s="217" t="s">
        <v>1304</v>
      </c>
      <c r="B7" s="218"/>
      <c r="C7" s="219"/>
      <c r="D7" s="223">
        <f>'Propuesta habilitación'!E15</f>
        <v>0</v>
      </c>
      <c r="E7" s="223"/>
      <c r="F7" s="227" t="str">
        <f>IFERROR(D7/$F$8,"")</f>
        <v/>
      </c>
      <c r="G7" s="227"/>
    </row>
    <row r="8" spans="1:7" ht="33" customHeight="1" thickBot="1">
      <c r="A8" s="220" t="s">
        <v>1305</v>
      </c>
      <c r="B8" s="221"/>
      <c r="C8" s="221"/>
      <c r="D8" s="221"/>
      <c r="E8" s="222"/>
      <c r="F8" s="224">
        <f>SUM(D5:E7)</f>
        <v>0</v>
      </c>
      <c r="G8" s="225"/>
    </row>
    <row r="13" spans="1:7">
      <c r="B13" s="23"/>
    </row>
    <row r="15" spans="1:7">
      <c r="B15" s="23"/>
    </row>
    <row r="16" spans="1:7">
      <c r="B16" s="74"/>
    </row>
    <row r="17" spans="2:2" ht="15">
      <c r="B17" s="7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6" priority="3" operator="containsText" text="INGRESE RBD CORRECTO">
      <formula>NOT(ISERROR(SEARCH("INGRESE RBD CORRECTO",B1)))</formula>
    </cfRule>
  </conditionalFormatting>
  <conditionalFormatting sqref="F7:G7">
    <cfRule type="containsBlanks" dxfId="15" priority="1">
      <formula>LEN(TRIM(F7))=0</formula>
    </cfRule>
    <cfRule type="cellIs" dxfId="14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L295"/>
  <sheetViews>
    <sheetView zoomScale="75" workbookViewId="0">
      <selection activeCell="M22" sqref="M22"/>
    </sheetView>
  </sheetViews>
  <sheetFormatPr defaultColWidth="10.875" defaultRowHeight="12.95"/>
  <cols>
    <col min="1" max="3" width="10.875" style="8"/>
    <col min="4" max="4" width="20.5" style="8" customWidth="1"/>
    <col min="5" max="16384" width="10.875" style="8"/>
  </cols>
  <sheetData>
    <row r="1" spans="1:12" ht="15.95">
      <c r="A1" s="8" t="s">
        <v>1370</v>
      </c>
      <c r="E1" s="168" t="s">
        <v>1371</v>
      </c>
      <c r="I1" s="168" t="s">
        <v>1372</v>
      </c>
      <c r="L1" s="168" t="s">
        <v>1372</v>
      </c>
    </row>
    <row r="2" spans="1:12">
      <c r="A2" s="8" t="s">
        <v>1373</v>
      </c>
      <c r="B2" s="8" t="s">
        <v>1374</v>
      </c>
      <c r="C2" s="4" t="s">
        <v>1375</v>
      </c>
      <c r="E2" s="8" t="s">
        <v>1373</v>
      </c>
      <c r="F2" s="8" t="s">
        <v>1374</v>
      </c>
      <c r="G2" s="4" t="s">
        <v>1375</v>
      </c>
      <c r="I2" s="8" t="s">
        <v>1373</v>
      </c>
      <c r="J2" s="8" t="s">
        <v>1374</v>
      </c>
      <c r="K2" s="4" t="s">
        <v>1375</v>
      </c>
      <c r="L2" s="8" t="s">
        <v>1373</v>
      </c>
    </row>
    <row r="3" spans="1:12">
      <c r="A3" s="8" t="s">
        <v>1373</v>
      </c>
      <c r="B3" s="8" t="s">
        <v>1376</v>
      </c>
      <c r="C3" s="4" t="s">
        <v>1377</v>
      </c>
      <c r="E3" s="8" t="s">
        <v>1373</v>
      </c>
      <c r="F3" s="8" t="s">
        <v>1376</v>
      </c>
      <c r="G3" s="4" t="s">
        <v>1377</v>
      </c>
      <c r="I3" s="8" t="s">
        <v>1373</v>
      </c>
      <c r="J3" s="8" t="s">
        <v>1376</v>
      </c>
      <c r="K3" s="4" t="s">
        <v>1377</v>
      </c>
      <c r="L3" s="8" t="s">
        <v>1373</v>
      </c>
    </row>
    <row r="4" spans="1:12">
      <c r="A4" s="8" t="s">
        <v>1373</v>
      </c>
      <c r="B4" s="8" t="s">
        <v>1376</v>
      </c>
      <c r="C4" s="4" t="s">
        <v>1377</v>
      </c>
      <c r="E4" s="8" t="s">
        <v>1373</v>
      </c>
      <c r="F4" s="8" t="s">
        <v>1376</v>
      </c>
      <c r="G4" s="4" t="s">
        <v>1377</v>
      </c>
      <c r="I4" s="8" t="s">
        <v>1373</v>
      </c>
      <c r="J4" s="8" t="s">
        <v>1376</v>
      </c>
      <c r="K4" s="4" t="s">
        <v>1377</v>
      </c>
      <c r="L4" s="8" t="s">
        <v>1373</v>
      </c>
    </row>
    <row r="5" spans="1:12">
      <c r="A5" s="8" t="s">
        <v>1373</v>
      </c>
      <c r="B5" s="8" t="s">
        <v>1378</v>
      </c>
      <c r="C5" s="4" t="s">
        <v>1375</v>
      </c>
      <c r="E5" s="8" t="s">
        <v>1373</v>
      </c>
      <c r="F5" s="8" t="s">
        <v>1378</v>
      </c>
      <c r="G5" s="4" t="s">
        <v>1375</v>
      </c>
      <c r="I5" s="8" t="s">
        <v>1373</v>
      </c>
      <c r="J5" s="8" t="s">
        <v>1378</v>
      </c>
      <c r="K5" s="4" t="s">
        <v>1375</v>
      </c>
      <c r="L5" s="8" t="s">
        <v>1373</v>
      </c>
    </row>
    <row r="6" spans="1:12">
      <c r="A6" s="8" t="s">
        <v>1373</v>
      </c>
      <c r="B6" s="8" t="s">
        <v>1379</v>
      </c>
      <c r="C6" s="4" t="s">
        <v>1375</v>
      </c>
      <c r="E6" s="8" t="s">
        <v>1373</v>
      </c>
      <c r="F6" s="8" t="s">
        <v>1379</v>
      </c>
      <c r="G6" s="4" t="s">
        <v>1375</v>
      </c>
      <c r="I6" s="8" t="s">
        <v>1373</v>
      </c>
      <c r="J6" s="8" t="s">
        <v>1379</v>
      </c>
      <c r="K6" s="4" t="s">
        <v>1375</v>
      </c>
      <c r="L6" s="8" t="s">
        <v>1373</v>
      </c>
    </row>
    <row r="7" spans="1:12">
      <c r="A7" s="8" t="s">
        <v>1373</v>
      </c>
      <c r="B7" s="8" t="s">
        <v>1380</v>
      </c>
      <c r="C7" s="4" t="s">
        <v>1375</v>
      </c>
      <c r="E7" s="8" t="s">
        <v>1373</v>
      </c>
      <c r="F7" s="8" t="s">
        <v>1380</v>
      </c>
      <c r="G7" s="4" t="s">
        <v>1375</v>
      </c>
      <c r="I7" s="8" t="s">
        <v>1373</v>
      </c>
      <c r="J7" s="8" t="s">
        <v>1380</v>
      </c>
      <c r="K7" s="4" t="s">
        <v>1375</v>
      </c>
      <c r="L7" s="8" t="s">
        <v>1373</v>
      </c>
    </row>
    <row r="8" spans="1:12">
      <c r="A8" s="8" t="s">
        <v>1373</v>
      </c>
      <c r="B8" s="8" t="s">
        <v>1381</v>
      </c>
      <c r="C8" s="4" t="s">
        <v>1382</v>
      </c>
      <c r="E8" s="8" t="s">
        <v>1373</v>
      </c>
      <c r="F8" s="8" t="s">
        <v>1381</v>
      </c>
      <c r="G8" s="4" t="s">
        <v>1382</v>
      </c>
      <c r="I8" s="8" t="s">
        <v>1373</v>
      </c>
      <c r="J8" s="8" t="s">
        <v>1381</v>
      </c>
      <c r="K8" s="4" t="s">
        <v>1382</v>
      </c>
      <c r="L8" s="8" t="s">
        <v>1373</v>
      </c>
    </row>
    <row r="9" spans="1:12">
      <c r="A9" s="8" t="s">
        <v>1373</v>
      </c>
      <c r="B9" s="8" t="s">
        <v>1383</v>
      </c>
      <c r="C9" s="4" t="s">
        <v>1384</v>
      </c>
      <c r="E9" s="8" t="s">
        <v>1373</v>
      </c>
      <c r="F9" s="8" t="s">
        <v>1383</v>
      </c>
      <c r="G9" s="4" t="s">
        <v>1384</v>
      </c>
      <c r="I9" s="8" t="s">
        <v>1373</v>
      </c>
      <c r="J9" s="8" t="s">
        <v>1383</v>
      </c>
      <c r="K9" s="4" t="s">
        <v>1384</v>
      </c>
      <c r="L9" s="8" t="s">
        <v>1373</v>
      </c>
    </row>
    <row r="10" spans="1:12">
      <c r="A10" s="8" t="s">
        <v>1373</v>
      </c>
      <c r="B10" s="8" t="s">
        <v>1385</v>
      </c>
      <c r="C10" s="4" t="s">
        <v>1384</v>
      </c>
      <c r="E10" s="8" t="s">
        <v>1373</v>
      </c>
      <c r="F10" s="8" t="s">
        <v>1385</v>
      </c>
      <c r="G10" s="4" t="s">
        <v>1384</v>
      </c>
      <c r="I10" s="8" t="s">
        <v>1373</v>
      </c>
      <c r="J10" s="8" t="s">
        <v>1385</v>
      </c>
      <c r="K10" s="4" t="s">
        <v>1384</v>
      </c>
      <c r="L10" s="8" t="s">
        <v>1373</v>
      </c>
    </row>
    <row r="11" spans="1:12">
      <c r="A11" s="8" t="s">
        <v>1373</v>
      </c>
      <c r="B11" s="8" t="s">
        <v>1386</v>
      </c>
      <c r="C11" s="4" t="s">
        <v>1375</v>
      </c>
      <c r="E11" s="8" t="s">
        <v>1373</v>
      </c>
      <c r="F11" s="8" t="s">
        <v>1386</v>
      </c>
      <c r="G11" s="4" t="s">
        <v>1375</v>
      </c>
      <c r="I11" s="8" t="s">
        <v>1373</v>
      </c>
      <c r="J11" s="8" t="s">
        <v>1386</v>
      </c>
      <c r="K11" s="4" t="s">
        <v>1375</v>
      </c>
      <c r="L11" s="8" t="s">
        <v>1373</v>
      </c>
    </row>
    <row r="12" spans="1:12">
      <c r="A12" s="8" t="s">
        <v>1373</v>
      </c>
      <c r="B12" s="8" t="s">
        <v>1387</v>
      </c>
      <c r="C12" s="4" t="s">
        <v>1375</v>
      </c>
      <c r="E12" s="8" t="s">
        <v>1373</v>
      </c>
      <c r="F12" s="8" t="s">
        <v>1387</v>
      </c>
      <c r="G12" s="4" t="s">
        <v>1375</v>
      </c>
      <c r="I12" s="8" t="s">
        <v>1373</v>
      </c>
      <c r="J12" s="8" t="s">
        <v>1387</v>
      </c>
      <c r="K12" s="4" t="s">
        <v>1375</v>
      </c>
      <c r="L12" s="8" t="s">
        <v>1373</v>
      </c>
    </row>
    <row r="13" spans="1:12">
      <c r="A13" s="8" t="s">
        <v>1388</v>
      </c>
      <c r="B13" s="8" t="s">
        <v>1389</v>
      </c>
      <c r="C13" s="4" t="s">
        <v>1384</v>
      </c>
      <c r="E13" s="8" t="s">
        <v>1373</v>
      </c>
      <c r="F13" s="8" t="s">
        <v>1390</v>
      </c>
      <c r="G13" s="4" t="s">
        <v>1384</v>
      </c>
      <c r="I13" s="8" t="s">
        <v>1373</v>
      </c>
      <c r="J13" s="8" t="s">
        <v>1391</v>
      </c>
      <c r="K13" s="4" t="s">
        <v>1382</v>
      </c>
      <c r="L13" s="8" t="s">
        <v>1373</v>
      </c>
    </row>
    <row r="14" spans="1:12">
      <c r="A14" s="8" t="s">
        <v>1388</v>
      </c>
      <c r="B14" s="8" t="s">
        <v>1392</v>
      </c>
      <c r="C14" s="4" t="s">
        <v>1393</v>
      </c>
      <c r="E14" s="8" t="s">
        <v>1373</v>
      </c>
      <c r="F14" s="8" t="s">
        <v>1394</v>
      </c>
      <c r="G14" s="4" t="s">
        <v>1375</v>
      </c>
      <c r="I14" s="8" t="s">
        <v>1373</v>
      </c>
      <c r="J14" s="8" t="s">
        <v>1395</v>
      </c>
      <c r="K14" s="4" t="s">
        <v>1382</v>
      </c>
      <c r="L14" s="8" t="s">
        <v>1373</v>
      </c>
    </row>
    <row r="15" spans="1:12">
      <c r="A15" s="8" t="s">
        <v>1388</v>
      </c>
      <c r="B15" s="8" t="s">
        <v>1396</v>
      </c>
      <c r="C15" s="4" t="s">
        <v>1375</v>
      </c>
      <c r="E15" s="8" t="s">
        <v>1373</v>
      </c>
      <c r="F15" s="8" t="s">
        <v>1397</v>
      </c>
      <c r="G15" s="4" t="s">
        <v>1384</v>
      </c>
      <c r="I15" s="8" t="s">
        <v>1373</v>
      </c>
      <c r="J15" s="8" t="s">
        <v>1398</v>
      </c>
      <c r="K15" s="4" t="s">
        <v>1375</v>
      </c>
      <c r="L15" s="8" t="s">
        <v>1373</v>
      </c>
    </row>
    <row r="16" spans="1:12">
      <c r="A16" s="8" t="s">
        <v>1388</v>
      </c>
      <c r="B16" s="8" t="s">
        <v>1399</v>
      </c>
      <c r="C16" s="4" t="s">
        <v>1377</v>
      </c>
      <c r="E16" s="8" t="s">
        <v>1373</v>
      </c>
      <c r="F16" s="8" t="s">
        <v>1400</v>
      </c>
      <c r="G16" s="4" t="s">
        <v>1377</v>
      </c>
      <c r="I16" s="8" t="s">
        <v>1388</v>
      </c>
      <c r="J16" s="8" t="s">
        <v>1389</v>
      </c>
      <c r="K16" s="4" t="s">
        <v>1384</v>
      </c>
      <c r="L16" s="8" t="s">
        <v>1388</v>
      </c>
    </row>
    <row r="17" spans="1:12">
      <c r="A17" s="8" t="s">
        <v>1388</v>
      </c>
      <c r="B17" s="8" t="s">
        <v>1401</v>
      </c>
      <c r="C17" s="4" t="s">
        <v>1375</v>
      </c>
      <c r="E17" s="8" t="s">
        <v>1388</v>
      </c>
      <c r="F17" s="8" t="s">
        <v>1389</v>
      </c>
      <c r="G17" s="4" t="s">
        <v>1384</v>
      </c>
      <c r="I17" s="8" t="s">
        <v>1388</v>
      </c>
      <c r="J17" s="8" t="s">
        <v>1392</v>
      </c>
      <c r="K17" s="4" t="s">
        <v>1393</v>
      </c>
      <c r="L17" s="8" t="s">
        <v>1388</v>
      </c>
    </row>
    <row r="18" spans="1:12">
      <c r="A18" s="8" t="s">
        <v>1388</v>
      </c>
      <c r="B18" s="8" t="s">
        <v>1402</v>
      </c>
      <c r="C18" s="4" t="s">
        <v>1393</v>
      </c>
      <c r="E18" s="8" t="s">
        <v>1388</v>
      </c>
      <c r="F18" s="8" t="s">
        <v>1392</v>
      </c>
      <c r="G18" s="4" t="s">
        <v>1393</v>
      </c>
      <c r="I18" s="8" t="s">
        <v>1388</v>
      </c>
      <c r="J18" s="8" t="s">
        <v>1396</v>
      </c>
      <c r="K18" s="4" t="s">
        <v>1375</v>
      </c>
      <c r="L18" s="8" t="s">
        <v>1388</v>
      </c>
    </row>
    <row r="19" spans="1:12">
      <c r="A19" s="8" t="s">
        <v>1388</v>
      </c>
      <c r="B19" s="8" t="s">
        <v>1403</v>
      </c>
      <c r="C19" s="4" t="s">
        <v>1393</v>
      </c>
      <c r="E19" s="8" t="s">
        <v>1388</v>
      </c>
      <c r="F19" s="8" t="s">
        <v>1396</v>
      </c>
      <c r="G19" s="4" t="s">
        <v>1375</v>
      </c>
      <c r="I19" s="8" t="s">
        <v>1388</v>
      </c>
      <c r="J19" s="8" t="s">
        <v>1399</v>
      </c>
      <c r="K19" s="4" t="s">
        <v>1377</v>
      </c>
      <c r="L19" s="8" t="s">
        <v>1388</v>
      </c>
    </row>
    <row r="20" spans="1:12">
      <c r="A20" s="8" t="s">
        <v>1388</v>
      </c>
      <c r="B20" s="8" t="s">
        <v>1404</v>
      </c>
      <c r="C20" s="4" t="s">
        <v>1393</v>
      </c>
      <c r="E20" s="8" t="s">
        <v>1388</v>
      </c>
      <c r="F20" s="8" t="s">
        <v>1399</v>
      </c>
      <c r="G20" s="4" t="s">
        <v>1377</v>
      </c>
      <c r="I20" s="8" t="s">
        <v>1388</v>
      </c>
      <c r="J20" s="8" t="s">
        <v>1401</v>
      </c>
      <c r="K20" s="4" t="s">
        <v>1375</v>
      </c>
      <c r="L20" s="8" t="s">
        <v>1388</v>
      </c>
    </row>
    <row r="21" spans="1:12">
      <c r="A21" s="8" t="s">
        <v>1388</v>
      </c>
      <c r="B21" s="8" t="s">
        <v>1405</v>
      </c>
      <c r="C21" s="4" t="s">
        <v>1375</v>
      </c>
      <c r="E21" s="8" t="s">
        <v>1388</v>
      </c>
      <c r="F21" s="8" t="s">
        <v>1401</v>
      </c>
      <c r="G21" s="4" t="s">
        <v>1375</v>
      </c>
      <c r="I21" s="8" t="s">
        <v>1388</v>
      </c>
      <c r="J21" s="8" t="s">
        <v>1402</v>
      </c>
      <c r="K21" s="4" t="s">
        <v>1393</v>
      </c>
      <c r="L21" s="8" t="s">
        <v>1388</v>
      </c>
    </row>
    <row r="22" spans="1:12">
      <c r="A22" s="8" t="s">
        <v>1388</v>
      </c>
      <c r="B22" s="8" t="s">
        <v>1406</v>
      </c>
      <c r="C22" s="4" t="s">
        <v>1382</v>
      </c>
      <c r="E22" s="8" t="s">
        <v>1388</v>
      </c>
      <c r="F22" s="8" t="s">
        <v>1402</v>
      </c>
      <c r="G22" s="4" t="s">
        <v>1393</v>
      </c>
      <c r="I22" s="8" t="s">
        <v>1388</v>
      </c>
      <c r="J22" s="8" t="s">
        <v>1403</v>
      </c>
      <c r="K22" s="4" t="s">
        <v>1393</v>
      </c>
      <c r="L22" s="8" t="s">
        <v>1388</v>
      </c>
    </row>
    <row r="23" spans="1:12">
      <c r="A23" s="8" t="s">
        <v>1388</v>
      </c>
      <c r="B23" s="8" t="s">
        <v>1407</v>
      </c>
      <c r="C23" s="4" t="s">
        <v>1393</v>
      </c>
      <c r="E23" s="8" t="s">
        <v>1388</v>
      </c>
      <c r="F23" s="8" t="s">
        <v>1403</v>
      </c>
      <c r="G23" s="4" t="s">
        <v>1393</v>
      </c>
      <c r="I23" s="8" t="s">
        <v>1388</v>
      </c>
      <c r="J23" s="8" t="s">
        <v>1404</v>
      </c>
      <c r="K23" s="4" t="s">
        <v>1393</v>
      </c>
      <c r="L23" s="8" t="s">
        <v>1388</v>
      </c>
    </row>
    <row r="24" spans="1:12">
      <c r="A24" s="8" t="s">
        <v>1388</v>
      </c>
      <c r="B24" s="8" t="s">
        <v>1408</v>
      </c>
      <c r="C24" s="4" t="s">
        <v>1393</v>
      </c>
      <c r="E24" s="8" t="s">
        <v>1388</v>
      </c>
      <c r="F24" s="8" t="s">
        <v>1404</v>
      </c>
      <c r="G24" s="4" t="s">
        <v>1393</v>
      </c>
      <c r="I24" s="8" t="s">
        <v>1388</v>
      </c>
      <c r="J24" s="8" t="s">
        <v>1405</v>
      </c>
      <c r="K24" s="4" t="s">
        <v>1375</v>
      </c>
      <c r="L24" s="8" t="s">
        <v>1388</v>
      </c>
    </row>
    <row r="25" spans="1:12">
      <c r="A25" s="8" t="s">
        <v>1388</v>
      </c>
      <c r="B25" s="8" t="s">
        <v>1409</v>
      </c>
      <c r="C25" s="4" t="s">
        <v>1375</v>
      </c>
      <c r="E25" s="8" t="s">
        <v>1388</v>
      </c>
      <c r="F25" s="8" t="s">
        <v>1405</v>
      </c>
      <c r="G25" s="4" t="s">
        <v>1375</v>
      </c>
      <c r="I25" s="8" t="s">
        <v>1388</v>
      </c>
      <c r="J25" s="8" t="s">
        <v>1406</v>
      </c>
      <c r="K25" s="4" t="s">
        <v>1382</v>
      </c>
      <c r="L25" s="8" t="s">
        <v>1388</v>
      </c>
    </row>
    <row r="26" spans="1:12">
      <c r="A26" s="8" t="s">
        <v>1388</v>
      </c>
      <c r="B26" s="8" t="s">
        <v>1410</v>
      </c>
      <c r="C26" s="4" t="s">
        <v>1393</v>
      </c>
      <c r="E26" s="8" t="s">
        <v>1388</v>
      </c>
      <c r="F26" s="8" t="s">
        <v>1406</v>
      </c>
      <c r="G26" s="4" t="s">
        <v>1382</v>
      </c>
      <c r="I26" s="8" t="s">
        <v>1388</v>
      </c>
      <c r="J26" s="8" t="s">
        <v>1407</v>
      </c>
      <c r="K26" s="4" t="s">
        <v>1393</v>
      </c>
      <c r="L26" s="8" t="s">
        <v>1388</v>
      </c>
    </row>
    <row r="27" spans="1:12">
      <c r="A27" s="8" t="s">
        <v>1388</v>
      </c>
      <c r="B27" s="8" t="s">
        <v>1411</v>
      </c>
      <c r="C27" s="4" t="s">
        <v>1377</v>
      </c>
      <c r="E27" s="8" t="s">
        <v>1388</v>
      </c>
      <c r="F27" s="8" t="s">
        <v>1407</v>
      </c>
      <c r="G27" s="4" t="s">
        <v>1393</v>
      </c>
      <c r="I27" s="8" t="s">
        <v>1388</v>
      </c>
      <c r="J27" s="8" t="s">
        <v>1408</v>
      </c>
      <c r="K27" s="4" t="s">
        <v>1393</v>
      </c>
      <c r="L27" s="8" t="s">
        <v>1388</v>
      </c>
    </row>
    <row r="28" spans="1:12">
      <c r="A28" s="8" t="s">
        <v>1388</v>
      </c>
      <c r="B28" s="8" t="s">
        <v>1412</v>
      </c>
      <c r="C28" s="4" t="s">
        <v>1377</v>
      </c>
      <c r="E28" s="8" t="s">
        <v>1388</v>
      </c>
      <c r="F28" s="8" t="s">
        <v>1408</v>
      </c>
      <c r="G28" s="4" t="s">
        <v>1393</v>
      </c>
      <c r="I28" s="8" t="s">
        <v>1388</v>
      </c>
      <c r="J28" s="8" t="s">
        <v>1409</v>
      </c>
      <c r="K28" s="4" t="s">
        <v>1375</v>
      </c>
      <c r="L28" s="8" t="s">
        <v>1388</v>
      </c>
    </row>
    <row r="29" spans="1:12">
      <c r="A29" s="8" t="s">
        <v>1388</v>
      </c>
      <c r="B29" s="8" t="s">
        <v>1413</v>
      </c>
      <c r="C29" s="4" t="s">
        <v>1375</v>
      </c>
      <c r="E29" s="8" t="s">
        <v>1388</v>
      </c>
      <c r="F29" s="8" t="s">
        <v>1409</v>
      </c>
      <c r="G29" s="4" t="s">
        <v>1375</v>
      </c>
      <c r="I29" s="8" t="s">
        <v>1388</v>
      </c>
      <c r="J29" s="8" t="s">
        <v>1410</v>
      </c>
      <c r="K29" s="4" t="s">
        <v>1393</v>
      </c>
      <c r="L29" s="8" t="s">
        <v>1388</v>
      </c>
    </row>
    <row r="30" spans="1:12">
      <c r="A30" s="8" t="s">
        <v>1388</v>
      </c>
      <c r="B30" s="8" t="s">
        <v>1414</v>
      </c>
      <c r="C30" s="4" t="s">
        <v>1393</v>
      </c>
      <c r="E30" s="8" t="s">
        <v>1388</v>
      </c>
      <c r="F30" s="8" t="s">
        <v>1410</v>
      </c>
      <c r="G30" s="4" t="s">
        <v>1393</v>
      </c>
      <c r="I30" s="8" t="s">
        <v>1388</v>
      </c>
      <c r="J30" s="8" t="s">
        <v>1411</v>
      </c>
      <c r="K30" s="4" t="s">
        <v>1377</v>
      </c>
      <c r="L30" s="8" t="s">
        <v>1388</v>
      </c>
    </row>
    <row r="31" spans="1:12">
      <c r="A31" s="8" t="s">
        <v>1388</v>
      </c>
      <c r="B31" s="8" t="s">
        <v>1415</v>
      </c>
      <c r="C31" s="4" t="s">
        <v>1375</v>
      </c>
      <c r="E31" s="8" t="s">
        <v>1388</v>
      </c>
      <c r="F31" s="8" t="s">
        <v>1411</v>
      </c>
      <c r="G31" s="4" t="s">
        <v>1377</v>
      </c>
      <c r="I31" s="8" t="s">
        <v>1388</v>
      </c>
      <c r="J31" s="8" t="s">
        <v>1412</v>
      </c>
      <c r="K31" s="4" t="s">
        <v>1377</v>
      </c>
      <c r="L31" s="8" t="s">
        <v>1388</v>
      </c>
    </row>
    <row r="32" spans="1:12">
      <c r="A32" s="8" t="s">
        <v>1388</v>
      </c>
      <c r="B32" s="8" t="s">
        <v>1416</v>
      </c>
      <c r="C32" s="4" t="s">
        <v>1382</v>
      </c>
      <c r="E32" s="8" t="s">
        <v>1388</v>
      </c>
      <c r="F32" s="8" t="s">
        <v>1412</v>
      </c>
      <c r="G32" s="4" t="s">
        <v>1377</v>
      </c>
      <c r="I32" s="8" t="s">
        <v>1388</v>
      </c>
      <c r="J32" s="8" t="s">
        <v>1413</v>
      </c>
      <c r="K32" s="4" t="s">
        <v>1375</v>
      </c>
      <c r="L32" s="8" t="s">
        <v>1388</v>
      </c>
    </row>
    <row r="33" spans="1:12">
      <c r="A33" s="8" t="s">
        <v>1388</v>
      </c>
      <c r="B33" s="8" t="s">
        <v>1417</v>
      </c>
      <c r="C33" s="4" t="s">
        <v>1375</v>
      </c>
      <c r="E33" s="8" t="s">
        <v>1388</v>
      </c>
      <c r="F33" s="8" t="s">
        <v>1413</v>
      </c>
      <c r="G33" s="4" t="s">
        <v>1375</v>
      </c>
      <c r="I33" s="8" t="s">
        <v>1388</v>
      </c>
      <c r="J33" s="8" t="s">
        <v>1414</v>
      </c>
      <c r="K33" s="4" t="s">
        <v>1393</v>
      </c>
      <c r="L33" s="8" t="s">
        <v>1388</v>
      </c>
    </row>
    <row r="34" spans="1:12">
      <c r="A34" s="8" t="s">
        <v>1418</v>
      </c>
      <c r="B34" s="8" t="s">
        <v>1419</v>
      </c>
      <c r="C34" s="4" t="s">
        <v>1375</v>
      </c>
      <c r="E34" s="8" t="s">
        <v>1388</v>
      </c>
      <c r="F34" s="8" t="s">
        <v>1414</v>
      </c>
      <c r="G34" s="4" t="s">
        <v>1393</v>
      </c>
      <c r="I34" s="8" t="s">
        <v>1388</v>
      </c>
      <c r="J34" s="8" t="s">
        <v>1415</v>
      </c>
      <c r="K34" s="4" t="s">
        <v>1375</v>
      </c>
      <c r="L34" s="8" t="s">
        <v>1388</v>
      </c>
    </row>
    <row r="35" spans="1:12">
      <c r="A35" s="8" t="s">
        <v>1418</v>
      </c>
      <c r="B35" s="8" t="s">
        <v>1420</v>
      </c>
      <c r="C35" s="4" t="s">
        <v>1375</v>
      </c>
      <c r="E35" s="8" t="s">
        <v>1388</v>
      </c>
      <c r="F35" s="8" t="s">
        <v>1415</v>
      </c>
      <c r="G35" s="4" t="s">
        <v>1375</v>
      </c>
      <c r="I35" s="8" t="s">
        <v>1388</v>
      </c>
      <c r="J35" s="8" t="s">
        <v>1421</v>
      </c>
      <c r="K35" s="4" t="s">
        <v>1382</v>
      </c>
      <c r="L35" s="8" t="s">
        <v>1388</v>
      </c>
    </row>
    <row r="36" spans="1:12">
      <c r="A36" s="8" t="s">
        <v>1418</v>
      </c>
      <c r="B36" s="8" t="s">
        <v>1422</v>
      </c>
      <c r="C36" s="4" t="s">
        <v>1377</v>
      </c>
      <c r="E36" s="8" t="s">
        <v>1418</v>
      </c>
      <c r="F36" s="8" t="s">
        <v>1419</v>
      </c>
      <c r="G36" s="4" t="s">
        <v>1375</v>
      </c>
      <c r="I36" s="8" t="s">
        <v>1388</v>
      </c>
      <c r="J36" s="8" t="s">
        <v>1423</v>
      </c>
      <c r="K36" s="4" t="s">
        <v>1382</v>
      </c>
      <c r="L36" s="8" t="s">
        <v>1388</v>
      </c>
    </row>
    <row r="37" spans="1:12">
      <c r="A37" s="8" t="s">
        <v>1418</v>
      </c>
      <c r="B37" s="8" t="s">
        <v>1424</v>
      </c>
      <c r="C37" s="4" t="s">
        <v>1393</v>
      </c>
      <c r="E37" s="8" t="s">
        <v>1418</v>
      </c>
      <c r="F37" s="8" t="s">
        <v>1420</v>
      </c>
      <c r="G37" s="4" t="s">
        <v>1375</v>
      </c>
      <c r="I37" s="8" t="s">
        <v>1388</v>
      </c>
      <c r="J37" s="8" t="s">
        <v>1425</v>
      </c>
      <c r="K37" s="4" t="s">
        <v>1382</v>
      </c>
      <c r="L37" s="8" t="s">
        <v>1388</v>
      </c>
    </row>
    <row r="38" spans="1:12">
      <c r="A38" s="8" t="s">
        <v>1418</v>
      </c>
      <c r="B38" s="8" t="s">
        <v>1426</v>
      </c>
      <c r="C38" s="4" t="s">
        <v>1375</v>
      </c>
      <c r="E38" s="8" t="s">
        <v>1418</v>
      </c>
      <c r="F38" s="8" t="s">
        <v>1422</v>
      </c>
      <c r="G38" s="4" t="s">
        <v>1377</v>
      </c>
      <c r="I38" s="8" t="s">
        <v>1388</v>
      </c>
      <c r="J38" s="8" t="s">
        <v>1427</v>
      </c>
      <c r="K38" s="4" t="s">
        <v>1393</v>
      </c>
      <c r="L38" s="8" t="s">
        <v>1388</v>
      </c>
    </row>
    <row r="39" spans="1:12">
      <c r="A39" s="8" t="s">
        <v>1418</v>
      </c>
      <c r="B39" s="8" t="s">
        <v>1428</v>
      </c>
      <c r="C39" s="4" t="s">
        <v>1393</v>
      </c>
      <c r="E39" s="8" t="s">
        <v>1418</v>
      </c>
      <c r="F39" s="8" t="s">
        <v>1424</v>
      </c>
      <c r="G39" s="4" t="s">
        <v>1393</v>
      </c>
      <c r="I39" s="8" t="s">
        <v>1388</v>
      </c>
      <c r="J39" s="8" t="s">
        <v>1429</v>
      </c>
      <c r="K39" s="4" t="s">
        <v>1384</v>
      </c>
      <c r="L39" s="8" t="s">
        <v>1388</v>
      </c>
    </row>
    <row r="40" spans="1:12">
      <c r="A40" s="8" t="s">
        <v>1418</v>
      </c>
      <c r="B40" s="8" t="s">
        <v>1430</v>
      </c>
      <c r="C40" s="4" t="s">
        <v>1375</v>
      </c>
      <c r="E40" s="8" t="s">
        <v>1418</v>
      </c>
      <c r="F40" s="8" t="s">
        <v>1426</v>
      </c>
      <c r="G40" s="4" t="s">
        <v>1375</v>
      </c>
      <c r="I40" s="8" t="s">
        <v>1418</v>
      </c>
      <c r="J40" s="8" t="s">
        <v>1419</v>
      </c>
      <c r="K40" s="4" t="s">
        <v>1375</v>
      </c>
      <c r="L40" s="8" t="s">
        <v>1418</v>
      </c>
    </row>
    <row r="41" spans="1:12">
      <c r="A41" s="8" t="s">
        <v>1418</v>
      </c>
      <c r="B41" s="8" t="s">
        <v>1431</v>
      </c>
      <c r="C41" s="4" t="s">
        <v>1375</v>
      </c>
      <c r="E41" s="8" t="s">
        <v>1418</v>
      </c>
      <c r="F41" s="8" t="s">
        <v>1428</v>
      </c>
      <c r="G41" s="4" t="s">
        <v>1393</v>
      </c>
      <c r="I41" s="8" t="s">
        <v>1418</v>
      </c>
      <c r="J41" s="8" t="s">
        <v>1420</v>
      </c>
      <c r="K41" s="4" t="s">
        <v>1375</v>
      </c>
      <c r="L41" s="8" t="s">
        <v>1418</v>
      </c>
    </row>
    <row r="42" spans="1:12">
      <c r="A42" s="8" t="s">
        <v>1418</v>
      </c>
      <c r="B42" s="8" t="s">
        <v>1432</v>
      </c>
      <c r="C42" s="4" t="s">
        <v>1375</v>
      </c>
      <c r="E42" s="8" t="s">
        <v>1418</v>
      </c>
      <c r="F42" s="8" t="s">
        <v>1430</v>
      </c>
      <c r="G42" s="4" t="s">
        <v>1375</v>
      </c>
      <c r="I42" s="8" t="s">
        <v>1418</v>
      </c>
      <c r="J42" s="8" t="s">
        <v>1422</v>
      </c>
      <c r="K42" s="4" t="s">
        <v>1377</v>
      </c>
      <c r="L42" s="8" t="s">
        <v>1418</v>
      </c>
    </row>
    <row r="43" spans="1:12">
      <c r="A43" s="8" t="s">
        <v>1418</v>
      </c>
      <c r="B43" s="8" t="s">
        <v>1433</v>
      </c>
      <c r="C43" s="4" t="s">
        <v>1375</v>
      </c>
      <c r="E43" s="8" t="s">
        <v>1418</v>
      </c>
      <c r="F43" s="8" t="s">
        <v>1431</v>
      </c>
      <c r="G43" s="4" t="s">
        <v>1375</v>
      </c>
      <c r="I43" s="8" t="s">
        <v>1418</v>
      </c>
      <c r="J43" s="8" t="s">
        <v>1424</v>
      </c>
      <c r="K43" s="4" t="s">
        <v>1393</v>
      </c>
      <c r="L43" s="8" t="s">
        <v>1418</v>
      </c>
    </row>
    <row r="44" spans="1:12">
      <c r="A44" s="8" t="s">
        <v>1418</v>
      </c>
      <c r="B44" s="8" t="s">
        <v>1434</v>
      </c>
      <c r="C44" s="4" t="s">
        <v>1375</v>
      </c>
      <c r="E44" s="8" t="s">
        <v>1418</v>
      </c>
      <c r="F44" s="8" t="s">
        <v>1432</v>
      </c>
      <c r="G44" s="4" t="s">
        <v>1375</v>
      </c>
      <c r="I44" s="8" t="s">
        <v>1418</v>
      </c>
      <c r="J44" s="8" t="s">
        <v>1426</v>
      </c>
      <c r="K44" s="4" t="s">
        <v>1375</v>
      </c>
      <c r="L44" s="8" t="s">
        <v>1418</v>
      </c>
    </row>
    <row r="45" spans="1:12">
      <c r="A45" s="8" t="s">
        <v>1418</v>
      </c>
      <c r="B45" s="8" t="s">
        <v>1435</v>
      </c>
      <c r="C45" s="4" t="s">
        <v>1375</v>
      </c>
      <c r="E45" s="8" t="s">
        <v>1418</v>
      </c>
      <c r="F45" s="8" t="s">
        <v>1433</v>
      </c>
      <c r="G45" s="4" t="s">
        <v>1375</v>
      </c>
      <c r="I45" s="8" t="s">
        <v>1418</v>
      </c>
      <c r="J45" s="8" t="s">
        <v>1428</v>
      </c>
      <c r="K45" s="4" t="s">
        <v>1393</v>
      </c>
      <c r="L45" s="8" t="s">
        <v>1418</v>
      </c>
    </row>
    <row r="46" spans="1:12">
      <c r="A46" s="8" t="s">
        <v>1418</v>
      </c>
      <c r="B46" s="8" t="s">
        <v>1436</v>
      </c>
      <c r="C46" s="4" t="s">
        <v>1375</v>
      </c>
      <c r="E46" s="8" t="s">
        <v>1418</v>
      </c>
      <c r="F46" s="8" t="s">
        <v>1434</v>
      </c>
      <c r="G46" s="4" t="s">
        <v>1375</v>
      </c>
      <c r="I46" s="8" t="s">
        <v>1418</v>
      </c>
      <c r="J46" s="8" t="s">
        <v>1430</v>
      </c>
      <c r="K46" s="4" t="s">
        <v>1375</v>
      </c>
      <c r="L46" s="8" t="s">
        <v>1418</v>
      </c>
    </row>
    <row r="47" spans="1:12">
      <c r="A47" s="8" t="s">
        <v>1418</v>
      </c>
      <c r="B47" s="8" t="s">
        <v>1437</v>
      </c>
      <c r="C47" s="4" t="s">
        <v>1393</v>
      </c>
      <c r="E47" s="8" t="s">
        <v>1418</v>
      </c>
      <c r="F47" s="8" t="s">
        <v>1435</v>
      </c>
      <c r="G47" s="4" t="s">
        <v>1375</v>
      </c>
      <c r="I47" s="8" t="s">
        <v>1418</v>
      </c>
      <c r="J47" s="8" t="s">
        <v>1431</v>
      </c>
      <c r="K47" s="4" t="s">
        <v>1375</v>
      </c>
      <c r="L47" s="8" t="s">
        <v>1418</v>
      </c>
    </row>
    <row r="48" spans="1:12">
      <c r="A48" s="8" t="s">
        <v>1418</v>
      </c>
      <c r="B48" s="8" t="s">
        <v>1438</v>
      </c>
      <c r="C48" s="4" t="s">
        <v>1393</v>
      </c>
      <c r="E48" s="8" t="s">
        <v>1418</v>
      </c>
      <c r="F48" s="8" t="s">
        <v>1436</v>
      </c>
      <c r="G48" s="4" t="s">
        <v>1375</v>
      </c>
      <c r="I48" s="8" t="s">
        <v>1418</v>
      </c>
      <c r="J48" s="8" t="s">
        <v>1432</v>
      </c>
      <c r="K48" s="4" t="s">
        <v>1375</v>
      </c>
      <c r="L48" s="8" t="s">
        <v>1418</v>
      </c>
    </row>
    <row r="49" spans="1:12">
      <c r="A49" s="8" t="s">
        <v>1418</v>
      </c>
      <c r="B49" s="8" t="s">
        <v>1439</v>
      </c>
      <c r="C49" s="4" t="s">
        <v>1375</v>
      </c>
      <c r="E49" s="8" t="s">
        <v>1418</v>
      </c>
      <c r="F49" s="8" t="s">
        <v>1437</v>
      </c>
      <c r="G49" s="4" t="s">
        <v>1393</v>
      </c>
      <c r="I49" s="8" t="s">
        <v>1418</v>
      </c>
      <c r="J49" s="8" t="s">
        <v>1433</v>
      </c>
      <c r="K49" s="4" t="s">
        <v>1375</v>
      </c>
      <c r="L49" s="8" t="s">
        <v>1418</v>
      </c>
    </row>
    <row r="50" spans="1:12">
      <c r="A50" s="8" t="s">
        <v>1418</v>
      </c>
      <c r="B50" s="8" t="s">
        <v>1440</v>
      </c>
      <c r="C50" s="4" t="s">
        <v>1375</v>
      </c>
      <c r="E50" s="8" t="s">
        <v>1418</v>
      </c>
      <c r="F50" s="8" t="s">
        <v>1438</v>
      </c>
      <c r="G50" s="4" t="s">
        <v>1393</v>
      </c>
      <c r="I50" s="8" t="s">
        <v>1418</v>
      </c>
      <c r="J50" s="8" t="s">
        <v>1434</v>
      </c>
      <c r="K50" s="4" t="s">
        <v>1375</v>
      </c>
      <c r="L50" s="8" t="s">
        <v>1418</v>
      </c>
    </row>
    <row r="51" spans="1:12">
      <c r="A51" s="8" t="s">
        <v>1418</v>
      </c>
      <c r="B51" s="8" t="s">
        <v>1441</v>
      </c>
      <c r="C51" s="4" t="s">
        <v>1375</v>
      </c>
      <c r="E51" s="8" t="s">
        <v>1418</v>
      </c>
      <c r="F51" s="8" t="s">
        <v>1439</v>
      </c>
      <c r="G51" s="4" t="s">
        <v>1375</v>
      </c>
      <c r="I51" s="8" t="s">
        <v>1418</v>
      </c>
      <c r="J51" s="8" t="s">
        <v>1435</v>
      </c>
      <c r="K51" s="4" t="s">
        <v>1375</v>
      </c>
      <c r="L51" s="8" t="s">
        <v>1418</v>
      </c>
    </row>
    <row r="52" spans="1:12">
      <c r="A52" s="8" t="s">
        <v>1418</v>
      </c>
      <c r="B52" s="8" t="s">
        <v>1442</v>
      </c>
      <c r="C52" s="4" t="s">
        <v>1377</v>
      </c>
      <c r="E52" s="8" t="s">
        <v>1418</v>
      </c>
      <c r="F52" s="8" t="s">
        <v>1440</v>
      </c>
      <c r="G52" s="4" t="s">
        <v>1375</v>
      </c>
      <c r="I52" s="8" t="s">
        <v>1418</v>
      </c>
      <c r="J52" s="8" t="s">
        <v>1436</v>
      </c>
      <c r="K52" s="4" t="s">
        <v>1375</v>
      </c>
      <c r="L52" s="8" t="s">
        <v>1418</v>
      </c>
    </row>
    <row r="53" spans="1:12">
      <c r="A53" s="8" t="s">
        <v>1418</v>
      </c>
      <c r="B53" s="8" t="s">
        <v>1443</v>
      </c>
      <c r="C53" s="4" t="s">
        <v>1382</v>
      </c>
      <c r="E53" s="8" t="s">
        <v>1418</v>
      </c>
      <c r="F53" s="8" t="s">
        <v>1441</v>
      </c>
      <c r="G53" s="4" t="s">
        <v>1375</v>
      </c>
      <c r="I53" s="8" t="s">
        <v>1418</v>
      </c>
      <c r="J53" s="8" t="s">
        <v>1437</v>
      </c>
      <c r="K53" s="4" t="s">
        <v>1393</v>
      </c>
      <c r="L53" s="8" t="s">
        <v>1418</v>
      </c>
    </row>
    <row r="54" spans="1:12">
      <c r="A54" s="8" t="s">
        <v>1418</v>
      </c>
      <c r="B54" s="8" t="s">
        <v>1444</v>
      </c>
      <c r="C54" s="4" t="s">
        <v>1375</v>
      </c>
      <c r="E54" s="8" t="s">
        <v>1418</v>
      </c>
      <c r="F54" s="8" t="s">
        <v>1442</v>
      </c>
      <c r="G54" s="4" t="s">
        <v>1377</v>
      </c>
      <c r="I54" s="8" t="s">
        <v>1418</v>
      </c>
      <c r="J54" s="8" t="s">
        <v>1438</v>
      </c>
      <c r="K54" s="4" t="s">
        <v>1393</v>
      </c>
      <c r="L54" s="8" t="s">
        <v>1418</v>
      </c>
    </row>
    <row r="55" spans="1:12">
      <c r="A55" s="8" t="s">
        <v>1445</v>
      </c>
      <c r="B55" s="8" t="s">
        <v>1446</v>
      </c>
      <c r="C55" s="4" t="s">
        <v>1375</v>
      </c>
      <c r="E55" s="8" t="s">
        <v>1418</v>
      </c>
      <c r="F55" s="8" t="s">
        <v>1443</v>
      </c>
      <c r="G55" s="4" t="s">
        <v>1382</v>
      </c>
      <c r="I55" s="8" t="s">
        <v>1418</v>
      </c>
      <c r="J55" s="8" t="s">
        <v>1439</v>
      </c>
      <c r="K55" s="4" t="s">
        <v>1375</v>
      </c>
      <c r="L55" s="8" t="s">
        <v>1418</v>
      </c>
    </row>
    <row r="56" spans="1:12">
      <c r="A56" s="8" t="s">
        <v>1445</v>
      </c>
      <c r="B56" s="8" t="s">
        <v>1447</v>
      </c>
      <c r="C56" s="4" t="s">
        <v>1375</v>
      </c>
      <c r="E56" s="8" t="s">
        <v>1418</v>
      </c>
      <c r="F56" s="8" t="s">
        <v>1444</v>
      </c>
      <c r="G56" s="4" t="s">
        <v>1375</v>
      </c>
      <c r="I56" s="8" t="s">
        <v>1418</v>
      </c>
      <c r="J56" s="8" t="s">
        <v>1440</v>
      </c>
      <c r="K56" s="4" t="s">
        <v>1375</v>
      </c>
      <c r="L56" s="8" t="s">
        <v>1418</v>
      </c>
    </row>
    <row r="57" spans="1:12">
      <c r="A57" s="8" t="s">
        <v>1445</v>
      </c>
      <c r="B57" s="8" t="s">
        <v>1448</v>
      </c>
      <c r="C57" s="4" t="s">
        <v>1375</v>
      </c>
      <c r="E57" s="8" t="s">
        <v>1449</v>
      </c>
      <c r="F57" s="8" t="s">
        <v>1450</v>
      </c>
      <c r="G57" s="4" t="s">
        <v>1382</v>
      </c>
      <c r="I57" s="8" t="s">
        <v>1418</v>
      </c>
      <c r="J57" s="8" t="s">
        <v>1441</v>
      </c>
      <c r="K57" s="4" t="s">
        <v>1375</v>
      </c>
      <c r="L57" s="8" t="s">
        <v>1418</v>
      </c>
    </row>
    <row r="58" spans="1:12">
      <c r="A58" s="8" t="s">
        <v>1445</v>
      </c>
      <c r="B58" s="8" t="s">
        <v>1451</v>
      </c>
      <c r="C58" s="4" t="s">
        <v>1393</v>
      </c>
      <c r="I58" s="8" t="s">
        <v>1418</v>
      </c>
      <c r="J58" s="8" t="s">
        <v>1442</v>
      </c>
      <c r="K58" s="4" t="s">
        <v>1377</v>
      </c>
      <c r="L58" s="8" t="s">
        <v>1418</v>
      </c>
    </row>
    <row r="59" spans="1:12">
      <c r="A59" s="8" t="s">
        <v>1445</v>
      </c>
      <c r="B59" s="8" t="s">
        <v>1452</v>
      </c>
      <c r="C59" s="4" t="s">
        <v>1375</v>
      </c>
      <c r="I59" s="8" t="s">
        <v>1418</v>
      </c>
      <c r="J59" s="8" t="s">
        <v>1443</v>
      </c>
      <c r="K59" s="4" t="s">
        <v>1382</v>
      </c>
      <c r="L59" s="8" t="s">
        <v>1418</v>
      </c>
    </row>
    <row r="60" spans="1:12">
      <c r="A60" s="8" t="s">
        <v>1449</v>
      </c>
      <c r="B60" s="8" t="s">
        <v>1450</v>
      </c>
      <c r="C60" s="4" t="s">
        <v>1382</v>
      </c>
      <c r="I60" s="8" t="s">
        <v>1418</v>
      </c>
      <c r="J60" s="8" t="s">
        <v>1444</v>
      </c>
      <c r="K60" s="4" t="s">
        <v>1375</v>
      </c>
      <c r="L60" s="8" t="s">
        <v>1418</v>
      </c>
    </row>
    <row r="61" spans="1:12">
      <c r="I61" s="8" t="s">
        <v>1418</v>
      </c>
      <c r="J61" s="8" t="s">
        <v>1453</v>
      </c>
      <c r="K61" s="4" t="s">
        <v>1375</v>
      </c>
      <c r="L61" s="8" t="s">
        <v>1418</v>
      </c>
    </row>
    <row r="62" spans="1:12" ht="15.95">
      <c r="A62" s="168"/>
      <c r="C62" s="4"/>
      <c r="I62" s="8" t="s">
        <v>1418</v>
      </c>
      <c r="J62" s="8" t="s">
        <v>1454</v>
      </c>
      <c r="K62" s="4" t="s">
        <v>1375</v>
      </c>
      <c r="L62" s="8" t="s">
        <v>1418</v>
      </c>
    </row>
    <row r="63" spans="1:12">
      <c r="C63" s="4"/>
      <c r="I63" s="8" t="s">
        <v>1418</v>
      </c>
      <c r="J63" s="8" t="s">
        <v>1455</v>
      </c>
      <c r="K63" s="4" t="s">
        <v>1375</v>
      </c>
      <c r="L63" s="8" t="s">
        <v>1418</v>
      </c>
    </row>
    <row r="64" spans="1:12">
      <c r="C64" s="4"/>
      <c r="I64" s="8" t="s">
        <v>1418</v>
      </c>
      <c r="J64" s="8" t="s">
        <v>1456</v>
      </c>
      <c r="K64" s="4" t="s">
        <v>1375</v>
      </c>
      <c r="L64" s="8" t="s">
        <v>1418</v>
      </c>
    </row>
    <row r="65" spans="3:12">
      <c r="C65" s="4"/>
      <c r="I65" s="8" t="s">
        <v>1418</v>
      </c>
      <c r="J65" s="8" t="s">
        <v>1457</v>
      </c>
      <c r="K65" s="4" t="s">
        <v>1375</v>
      </c>
      <c r="L65" s="8" t="s">
        <v>1418</v>
      </c>
    </row>
    <row r="66" spans="3:12">
      <c r="C66" s="4"/>
      <c r="I66" s="8" t="s">
        <v>1418</v>
      </c>
      <c r="J66" s="8" t="s">
        <v>1458</v>
      </c>
      <c r="K66" s="4" t="s">
        <v>1375</v>
      </c>
      <c r="L66" s="8" t="s">
        <v>1418</v>
      </c>
    </row>
    <row r="67" spans="3:12">
      <c r="C67" s="4"/>
      <c r="I67" s="8" t="s">
        <v>1418</v>
      </c>
      <c r="J67" s="8" t="s">
        <v>1459</v>
      </c>
      <c r="K67" s="4" t="s">
        <v>1375</v>
      </c>
      <c r="L67" s="8" t="s">
        <v>1418</v>
      </c>
    </row>
    <row r="68" spans="3:12">
      <c r="C68" s="4"/>
      <c r="I68" s="8" t="s">
        <v>1418</v>
      </c>
      <c r="J68" s="8" t="s">
        <v>1460</v>
      </c>
      <c r="K68" s="4" t="s">
        <v>1384</v>
      </c>
      <c r="L68" s="8" t="s">
        <v>1418</v>
      </c>
    </row>
    <row r="69" spans="3:12">
      <c r="C69" s="4"/>
      <c r="I69" s="8" t="s">
        <v>1418</v>
      </c>
      <c r="J69" s="8" t="s">
        <v>1461</v>
      </c>
      <c r="K69" s="4" t="s">
        <v>1384</v>
      </c>
      <c r="L69" s="8" t="s">
        <v>1418</v>
      </c>
    </row>
    <row r="70" spans="3:12">
      <c r="C70" s="4"/>
      <c r="I70" s="8" t="s">
        <v>1418</v>
      </c>
      <c r="J70" s="8" t="s">
        <v>1462</v>
      </c>
      <c r="K70" s="4" t="s">
        <v>1384</v>
      </c>
      <c r="L70" s="8" t="s">
        <v>1418</v>
      </c>
    </row>
    <row r="71" spans="3:12">
      <c r="C71" s="4"/>
      <c r="I71" s="8" t="s">
        <v>1445</v>
      </c>
      <c r="J71" s="8" t="s">
        <v>1463</v>
      </c>
      <c r="K71" s="4" t="s">
        <v>1382</v>
      </c>
      <c r="L71" s="8" t="s">
        <v>1445</v>
      </c>
    </row>
    <row r="72" spans="3:12">
      <c r="C72" s="4"/>
      <c r="I72" s="8" t="s">
        <v>1445</v>
      </c>
      <c r="J72" s="8" t="s">
        <v>1464</v>
      </c>
      <c r="K72" s="4" t="s">
        <v>1384</v>
      </c>
      <c r="L72" s="8" t="s">
        <v>1445</v>
      </c>
    </row>
    <row r="73" spans="3:12">
      <c r="C73" s="4"/>
      <c r="I73" s="8" t="s">
        <v>1449</v>
      </c>
      <c r="J73" s="8" t="s">
        <v>1465</v>
      </c>
      <c r="K73" s="4" t="s">
        <v>1382</v>
      </c>
      <c r="L73" s="8" t="s">
        <v>1449</v>
      </c>
    </row>
    <row r="74" spans="3:12">
      <c r="C74" s="4"/>
      <c r="I74" s="8" t="s">
        <v>1449</v>
      </c>
      <c r="J74" s="8" t="s">
        <v>1450</v>
      </c>
      <c r="K74" s="4" t="s">
        <v>1382</v>
      </c>
      <c r="L74" s="8" t="s">
        <v>1449</v>
      </c>
    </row>
    <row r="75" spans="3:12">
      <c r="C75" s="4"/>
    </row>
    <row r="76" spans="3:12">
      <c r="C76" s="4"/>
    </row>
    <row r="77" spans="3:12">
      <c r="C77" s="4"/>
    </row>
    <row r="78" spans="3:12">
      <c r="C78" s="4"/>
    </row>
    <row r="79" spans="3:12">
      <c r="C79" s="4"/>
    </row>
    <row r="80" spans="3:12">
      <c r="C80" s="4"/>
    </row>
    <row r="81" spans="3:3">
      <c r="C81" s="4"/>
    </row>
    <row r="82" spans="3:3">
      <c r="C82" s="4"/>
    </row>
    <row r="83" spans="3:3">
      <c r="C83" s="4"/>
    </row>
    <row r="84" spans="3:3">
      <c r="C84" s="4"/>
    </row>
    <row r="85" spans="3:3">
      <c r="C85" s="4"/>
    </row>
    <row r="86" spans="3:3">
      <c r="C86" s="4"/>
    </row>
    <row r="87" spans="3:3">
      <c r="C87" s="4"/>
    </row>
    <row r="88" spans="3:3">
      <c r="C88" s="4"/>
    </row>
    <row r="89" spans="3:3">
      <c r="C89" s="4"/>
    </row>
    <row r="90" spans="3:3">
      <c r="C90" s="4"/>
    </row>
    <row r="91" spans="3:3">
      <c r="C91" s="4"/>
    </row>
    <row r="92" spans="3:3">
      <c r="C92" s="4"/>
    </row>
    <row r="93" spans="3:3">
      <c r="C93" s="4"/>
    </row>
    <row r="94" spans="3:3">
      <c r="C94" s="4"/>
    </row>
    <row r="95" spans="3:3">
      <c r="C95" s="4"/>
    </row>
    <row r="96" spans="3:3">
      <c r="C96" s="4"/>
    </row>
    <row r="97" spans="3:3">
      <c r="C97" s="4"/>
    </row>
    <row r="98" spans="3:3">
      <c r="C98" s="4"/>
    </row>
    <row r="99" spans="3:3">
      <c r="C99" s="4"/>
    </row>
    <row r="100" spans="3:3">
      <c r="C100" s="4"/>
    </row>
    <row r="101" spans="3:3">
      <c r="C101" s="4"/>
    </row>
    <row r="102" spans="3:3">
      <c r="C102" s="4"/>
    </row>
    <row r="103" spans="3:3">
      <c r="C103" s="4"/>
    </row>
    <row r="104" spans="3:3">
      <c r="C104" s="4"/>
    </row>
    <row r="105" spans="3:3">
      <c r="C105" s="4"/>
    </row>
    <row r="106" spans="3:3">
      <c r="C106" s="4"/>
    </row>
    <row r="110" spans="3:3">
      <c r="C110" s="4"/>
    </row>
    <row r="111" spans="3:3">
      <c r="C111" s="4"/>
    </row>
    <row r="112" spans="3:3">
      <c r="C112" s="4"/>
    </row>
    <row r="113" spans="3:3">
      <c r="C113" s="4"/>
    </row>
    <row r="114" spans="3:3">
      <c r="C114" s="4"/>
    </row>
    <row r="115" spans="3:3">
      <c r="C115" s="4"/>
    </row>
    <row r="116" spans="3:3">
      <c r="C116" s="4"/>
    </row>
    <row r="117" spans="3:3">
      <c r="C117" s="4"/>
    </row>
    <row r="118" spans="3:3">
      <c r="C118" s="4"/>
    </row>
    <row r="119" spans="3:3">
      <c r="C119" s="4"/>
    </row>
    <row r="120" spans="3:3">
      <c r="C120" s="4"/>
    </row>
    <row r="121" spans="3:3">
      <c r="C121" s="4"/>
    </row>
    <row r="122" spans="3:3">
      <c r="C122" s="4"/>
    </row>
    <row r="123" spans="3:3">
      <c r="C123" s="4"/>
    </row>
    <row r="124" spans="3:3">
      <c r="C124" s="4"/>
    </row>
    <row r="125" spans="3:3">
      <c r="C125" s="4"/>
    </row>
    <row r="126" spans="3:3">
      <c r="C126" s="4"/>
    </row>
    <row r="127" spans="3:3">
      <c r="C127" s="4"/>
    </row>
    <row r="128" spans="3:3">
      <c r="C128" s="4"/>
    </row>
    <row r="129" spans="3:3">
      <c r="C129" s="4"/>
    </row>
    <row r="130" spans="3:3">
      <c r="C130" s="4"/>
    </row>
    <row r="131" spans="3:3">
      <c r="C131" s="4"/>
    </row>
    <row r="132" spans="3:3">
      <c r="C132" s="4"/>
    </row>
    <row r="133" spans="3:3">
      <c r="C133" s="4"/>
    </row>
    <row r="134" spans="3:3">
      <c r="C134" s="4"/>
    </row>
    <row r="135" spans="3:3">
      <c r="C135" s="4"/>
    </row>
    <row r="136" spans="3:3">
      <c r="C136" s="4"/>
    </row>
    <row r="137" spans="3:3">
      <c r="C137" s="4"/>
    </row>
    <row r="138" spans="3:3">
      <c r="C138" s="4"/>
    </row>
    <row r="139" spans="3:3">
      <c r="C139" s="4"/>
    </row>
    <row r="140" spans="3:3">
      <c r="C140" s="4"/>
    </row>
    <row r="141" spans="3:3">
      <c r="C141" s="4"/>
    </row>
    <row r="142" spans="3:3">
      <c r="C142" s="4"/>
    </row>
    <row r="145" spans="3:3">
      <c r="C145" s="4"/>
    </row>
    <row r="146" spans="3:3">
      <c r="C146" s="4"/>
    </row>
    <row r="147" spans="3:3">
      <c r="C147" s="4"/>
    </row>
    <row r="148" spans="3:3">
      <c r="C148" s="4"/>
    </row>
    <row r="149" spans="3:3">
      <c r="C149" s="4"/>
    </row>
    <row r="150" spans="3:3">
      <c r="C150" s="4"/>
    </row>
    <row r="151" spans="3:3">
      <c r="C151" s="4"/>
    </row>
    <row r="152" spans="3:3">
      <c r="C152" s="4"/>
    </row>
    <row r="153" spans="3:3">
      <c r="C153" s="4"/>
    </row>
    <row r="154" spans="3:3">
      <c r="C154" s="4"/>
    </row>
    <row r="155" spans="3:3">
      <c r="C155" s="4"/>
    </row>
    <row r="156" spans="3:3">
      <c r="C156" s="4"/>
    </row>
    <row r="157" spans="3:3">
      <c r="C157" s="4"/>
    </row>
    <row r="158" spans="3:3">
      <c r="C158" s="4"/>
    </row>
    <row r="159" spans="3:3">
      <c r="C159" s="4"/>
    </row>
    <row r="160" spans="3:3">
      <c r="C160" s="4"/>
    </row>
    <row r="161" spans="3:3">
      <c r="C161" s="4"/>
    </row>
    <row r="162" spans="3:3">
      <c r="C162" s="4"/>
    </row>
    <row r="163" spans="3:3">
      <c r="C163" s="4"/>
    </row>
    <row r="164" spans="3:3">
      <c r="C164" s="4"/>
    </row>
    <row r="165" spans="3:3">
      <c r="C165" s="4"/>
    </row>
    <row r="166" spans="3:3">
      <c r="C166" s="4"/>
    </row>
    <row r="167" spans="3:3">
      <c r="C167" s="4"/>
    </row>
    <row r="168" spans="3:3">
      <c r="C168" s="4"/>
    </row>
    <row r="169" spans="3:3">
      <c r="C169" s="4"/>
    </row>
    <row r="170" spans="3:3">
      <c r="C170" s="4"/>
    </row>
    <row r="171" spans="3:3">
      <c r="C171" s="4"/>
    </row>
    <row r="172" spans="3:3">
      <c r="C172" s="4"/>
    </row>
    <row r="173" spans="3:3">
      <c r="C173" s="4"/>
    </row>
    <row r="174" spans="3:3">
      <c r="C174" s="4"/>
    </row>
    <row r="175" spans="3:3">
      <c r="C175" s="4"/>
    </row>
    <row r="176" spans="3:3">
      <c r="C176" s="4"/>
    </row>
    <row r="177" spans="3:3">
      <c r="C177" s="4"/>
    </row>
    <row r="178" spans="3:3">
      <c r="C178" s="4"/>
    </row>
    <row r="179" spans="3:3">
      <c r="C179" s="4"/>
    </row>
    <row r="180" spans="3:3">
      <c r="C180" s="4"/>
    </row>
    <row r="181" spans="3:3">
      <c r="C181" s="4"/>
    </row>
    <row r="182" spans="3:3">
      <c r="C182" s="4"/>
    </row>
    <row r="183" spans="3:3">
      <c r="C183" s="4"/>
    </row>
    <row r="184" spans="3:3">
      <c r="C184" s="4"/>
    </row>
    <row r="185" spans="3:3">
      <c r="C185" s="4"/>
    </row>
    <row r="186" spans="3:3">
      <c r="C186" s="4"/>
    </row>
    <row r="187" spans="3:3">
      <c r="C187" s="4"/>
    </row>
    <row r="188" spans="3:3">
      <c r="C188" s="4"/>
    </row>
    <row r="189" spans="3:3">
      <c r="C189" s="4"/>
    </row>
    <row r="190" spans="3:3">
      <c r="C190" s="4"/>
    </row>
    <row r="191" spans="3:3">
      <c r="C191" s="4"/>
    </row>
    <row r="192" spans="3:3">
      <c r="C192" s="4"/>
    </row>
    <row r="193" spans="3:3">
      <c r="C193" s="4"/>
    </row>
    <row r="194" spans="3:3">
      <c r="C194" s="4"/>
    </row>
    <row r="195" spans="3:3">
      <c r="C195" s="4"/>
    </row>
    <row r="196" spans="3:3">
      <c r="C196" s="4"/>
    </row>
    <row r="197" spans="3:3">
      <c r="C197" s="4"/>
    </row>
    <row r="198" spans="3:3">
      <c r="C198" s="4"/>
    </row>
    <row r="199" spans="3:3">
      <c r="C199" s="4"/>
    </row>
    <row r="200" spans="3:3">
      <c r="C200" s="4"/>
    </row>
    <row r="201" spans="3:3">
      <c r="C201" s="4"/>
    </row>
    <row r="202" spans="3:3">
      <c r="C202" s="4"/>
    </row>
    <row r="203" spans="3:3">
      <c r="C203" s="4"/>
    </row>
    <row r="204" spans="3:3">
      <c r="C204" s="4"/>
    </row>
    <row r="205" spans="3:3">
      <c r="C205" s="4"/>
    </row>
    <row r="206" spans="3:3">
      <c r="C206" s="4"/>
    </row>
    <row r="207" spans="3:3">
      <c r="C207" s="4"/>
    </row>
    <row r="208" spans="3:3">
      <c r="C208" s="4"/>
    </row>
    <row r="209" spans="3:3">
      <c r="C209" s="4"/>
    </row>
    <row r="210" spans="3:3">
      <c r="C210" s="4"/>
    </row>
    <row r="211" spans="3:3">
      <c r="C211" s="4"/>
    </row>
    <row r="212" spans="3:3">
      <c r="C212" s="4"/>
    </row>
    <row r="213" spans="3:3">
      <c r="C213" s="4"/>
    </row>
    <row r="214" spans="3:3">
      <c r="C214" s="4"/>
    </row>
    <row r="215" spans="3:3">
      <c r="C215" s="4"/>
    </row>
    <row r="216" spans="3:3">
      <c r="C216" s="4"/>
    </row>
    <row r="217" spans="3:3">
      <c r="C217" s="4"/>
    </row>
    <row r="218" spans="3:3">
      <c r="C218" s="4"/>
    </row>
    <row r="219" spans="3:3">
      <c r="C219" s="4"/>
    </row>
    <row r="220" spans="3:3">
      <c r="C220" s="4"/>
    </row>
    <row r="221" spans="3:3">
      <c r="C221" s="4"/>
    </row>
    <row r="222" spans="3:3">
      <c r="C222" s="4"/>
    </row>
    <row r="223" spans="3:3">
      <c r="C223" s="4"/>
    </row>
    <row r="224" spans="3:3">
      <c r="C224" s="4"/>
    </row>
    <row r="225" spans="3:3">
      <c r="C225" s="4"/>
    </row>
    <row r="226" spans="3:3">
      <c r="C226" s="4"/>
    </row>
    <row r="227" spans="3:3">
      <c r="C227" s="4"/>
    </row>
    <row r="228" spans="3:3">
      <c r="C228" s="4"/>
    </row>
    <row r="229" spans="3:3">
      <c r="C229" s="4"/>
    </row>
    <row r="230" spans="3:3">
      <c r="C230" s="4"/>
    </row>
    <row r="231" spans="3:3">
      <c r="C231" s="4"/>
    </row>
    <row r="232" spans="3:3">
      <c r="C232" s="4"/>
    </row>
    <row r="233" spans="3:3">
      <c r="C233" s="4"/>
    </row>
    <row r="234" spans="3:3">
      <c r="C234" s="4"/>
    </row>
    <row r="235" spans="3:3">
      <c r="C235" s="4"/>
    </row>
    <row r="236" spans="3:3">
      <c r="C236" s="4"/>
    </row>
    <row r="237" spans="3:3">
      <c r="C237" s="4"/>
    </row>
    <row r="238" spans="3:3">
      <c r="C238" s="4"/>
    </row>
    <row r="239" spans="3:3">
      <c r="C239" s="4"/>
    </row>
    <row r="240" spans="3:3">
      <c r="C240" s="4"/>
    </row>
    <row r="241" spans="1:3">
      <c r="C241" s="4"/>
    </row>
    <row r="242" spans="1:3">
      <c r="C242" s="4"/>
    </row>
    <row r="243" spans="1:3">
      <c r="C243" s="4"/>
    </row>
    <row r="244" spans="1:3">
      <c r="C244" s="4"/>
    </row>
    <row r="245" spans="1:3">
      <c r="C245" s="4"/>
    </row>
    <row r="251" spans="1:3" ht="15.95">
      <c r="A251" s="168"/>
    </row>
    <row r="252" spans="1:3">
      <c r="C252" s="4"/>
    </row>
    <row r="253" spans="1:3">
      <c r="C253" s="4"/>
    </row>
    <row r="254" spans="1:3">
      <c r="C254" s="4"/>
    </row>
    <row r="255" spans="1:3">
      <c r="C255" s="4"/>
    </row>
    <row r="256" spans="1:3">
      <c r="C256" s="4"/>
    </row>
    <row r="257" spans="3:3">
      <c r="C257" s="4"/>
    </row>
    <row r="258" spans="3:3">
      <c r="C258" s="4"/>
    </row>
    <row r="259" spans="3:3">
      <c r="C259" s="4"/>
    </row>
    <row r="260" spans="3:3">
      <c r="C260" s="4"/>
    </row>
    <row r="261" spans="3:3">
      <c r="C261" s="4"/>
    </row>
    <row r="262" spans="3:3">
      <c r="C262" s="4"/>
    </row>
    <row r="263" spans="3:3">
      <c r="C263" s="4"/>
    </row>
    <row r="264" spans="3:3">
      <c r="C264" s="4"/>
    </row>
    <row r="265" spans="3:3">
      <c r="C265" s="4"/>
    </row>
    <row r="266" spans="3:3">
      <c r="C266" s="4"/>
    </row>
    <row r="267" spans="3:3">
      <c r="C267" s="4"/>
    </row>
    <row r="268" spans="3:3">
      <c r="C268" s="4"/>
    </row>
    <row r="269" spans="3:3">
      <c r="C269" s="4"/>
    </row>
    <row r="270" spans="3:3">
      <c r="C270" s="4"/>
    </row>
    <row r="271" spans="3:3">
      <c r="C271" s="4"/>
    </row>
    <row r="272" spans="3:3">
      <c r="C272" s="4"/>
    </row>
    <row r="273" spans="3:3">
      <c r="C273" s="4"/>
    </row>
    <row r="274" spans="3:3">
      <c r="C274" s="4"/>
    </row>
    <row r="275" spans="3:3">
      <c r="C275" s="4"/>
    </row>
    <row r="276" spans="3:3">
      <c r="C276" s="4"/>
    </row>
    <row r="277" spans="3:3">
      <c r="C277" s="4"/>
    </row>
    <row r="278" spans="3:3">
      <c r="C278" s="4"/>
    </row>
    <row r="279" spans="3:3">
      <c r="C279" s="4"/>
    </row>
    <row r="280" spans="3:3">
      <c r="C280" s="4"/>
    </row>
    <row r="281" spans="3:3">
      <c r="C281" s="4"/>
    </row>
    <row r="282" spans="3:3">
      <c r="C282" s="4"/>
    </row>
    <row r="283" spans="3:3">
      <c r="C283" s="4"/>
    </row>
    <row r="284" spans="3:3">
      <c r="C284" s="4"/>
    </row>
    <row r="285" spans="3:3">
      <c r="C285" s="4"/>
    </row>
    <row r="286" spans="3:3">
      <c r="C286" s="4"/>
    </row>
    <row r="287" spans="3:3">
      <c r="C287" s="4"/>
    </row>
    <row r="288" spans="3:3">
      <c r="C288" s="4"/>
    </row>
    <row r="289" spans="3:3">
      <c r="C289" s="4"/>
    </row>
    <row r="290" spans="3:3">
      <c r="C290" s="4"/>
    </row>
    <row r="291" spans="3:3">
      <c r="C291" s="4"/>
    </row>
    <row r="292" spans="3:3">
      <c r="C292" s="4"/>
    </row>
    <row r="293" spans="3:3">
      <c r="C293" s="4"/>
    </row>
    <row r="294" spans="3:3">
      <c r="C294" s="4"/>
    </row>
    <row r="295" spans="3:3">
      <c r="C295" s="4"/>
    </row>
  </sheetData>
  <sheetProtection algorithmName="SHA-512" hashValue="YSRasP0emUbCiIxPI4bt+q0zQd5rQVRekZIEmVSVFNaPM/27WOw2TRu0DNBoeDRYpzAW3DdWJeQmd+SJKvPTbA==" saltValue="nJ68tTh9T8SuE/NTlzDS2Q==" spinCount="100000" sheet="1" objects="1" scenarios="1"/>
  <conditionalFormatting sqref="A1 J1:K1 M1:XFD1048576">
    <cfRule type="containsText" dxfId="13" priority="47" operator="containsText" text="no requiere">
      <formula>NOT(ISERROR(SEARCH("no requiere",A1)))</formula>
    </cfRule>
  </conditionalFormatting>
  <conditionalFormatting sqref="A110:C142">
    <cfRule type="containsText" dxfId="12" priority="17" operator="containsText" text="no requiere">
      <formula>NOT(ISERROR(SEARCH("no requiere",A110)))</formula>
    </cfRule>
  </conditionalFormatting>
  <conditionalFormatting sqref="A2:J60">
    <cfRule type="containsText" dxfId="11" priority="14" operator="containsText" text="no requiere">
      <formula>NOT(ISERROR(SEARCH("no requiere",A2)))</formula>
    </cfRule>
  </conditionalFormatting>
  <conditionalFormatting sqref="C62:C106">
    <cfRule type="containsText" dxfId="10" priority="18" operator="containsText" text="no requiere">
      <formula>NOT(ISERROR(SEARCH("no requiere",C62)))</formula>
    </cfRule>
  </conditionalFormatting>
  <conditionalFormatting sqref="C145:C245">
    <cfRule type="containsText" dxfId="9" priority="16" operator="containsText" text="no requiere">
      <formula>NOT(ISERROR(SEARCH("no requiere",C145)))</formula>
    </cfRule>
  </conditionalFormatting>
  <conditionalFormatting sqref="C252:C295">
    <cfRule type="containsText" dxfId="8" priority="15" operator="containsText" text="no requiere">
      <formula>NOT(ISERROR(SEARCH("no requiere",C252)))</formula>
    </cfRule>
  </conditionalFormatting>
  <conditionalFormatting sqref="C1:D1 C61:J61 I62:J74 A63:B107 I75:K75 D85:H85 D86:D106 C107:D109 D110:D122 D123:H124 D125:D142 B143 C143:D144 A145 D145:D197 A146:B250 D198:H199 D200:D245 C246:D251 B251 D252:H253 A252:B1048576 D254:D295 C296:D372 C373:H1048576 L61:L75">
    <cfRule type="containsText" dxfId="7" priority="48" operator="containsText" text="no requiere">
      <formula>NOT(ISERROR(SEARCH("no requiere",A1)))</formula>
    </cfRule>
  </conditionalFormatting>
  <conditionalFormatting sqref="D62:D84">
    <cfRule type="containsText" dxfId="6" priority="2" operator="containsText" text="no requiere">
      <formula>NOT(ISERROR(SEARCH("no requiere",D62)))</formula>
    </cfRule>
  </conditionalFormatting>
  <conditionalFormatting sqref="F1:H1 B62">
    <cfRule type="containsText" dxfId="5" priority="49" operator="containsText" text="no requiere">
      <formula>NOT(ISERROR(SEARCH("no requiere",B1)))</formula>
    </cfRule>
  </conditionalFormatting>
  <conditionalFormatting sqref="K2:K74">
    <cfRule type="containsText" dxfId="4" priority="13" operator="containsText" text="no requiere">
      <formula>NOT(ISERROR(SEARCH("no requiere",K2)))</formula>
    </cfRule>
  </conditionalFormatting>
  <conditionalFormatting sqref="L2:L60">
    <cfRule type="containsText" dxfId="3" priority="1" operator="containsText" text="no requiere">
      <formula>NOT(ISERROR(SEARCH("no requiere",L2)))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K20" sqref="K20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1466</v>
      </c>
      <c r="F1" s="171" t="s">
        <v>1467</v>
      </c>
      <c r="G1" s="171" t="s">
        <v>1468</v>
      </c>
      <c r="J1" s="63" t="s">
        <v>1469</v>
      </c>
    </row>
    <row r="2" spans="1:10">
      <c r="A2" s="172" t="s">
        <v>1470</v>
      </c>
      <c r="E2" s="1" t="s">
        <v>1253</v>
      </c>
      <c r="F2" s="171" t="s">
        <v>1471</v>
      </c>
      <c r="G2" s="171" t="s">
        <v>1472</v>
      </c>
      <c r="H2" s="171" t="s">
        <v>1473</v>
      </c>
      <c r="J2" s="62" t="s">
        <v>1474</v>
      </c>
    </row>
    <row r="3" spans="1:10">
      <c r="A3" s="6" t="s">
        <v>1475</v>
      </c>
      <c r="G3" s="171" t="s">
        <v>1476</v>
      </c>
      <c r="H3" s="171" t="s">
        <v>1477</v>
      </c>
      <c r="J3" s="62" t="s">
        <v>1478</v>
      </c>
    </row>
    <row r="4" spans="1:10">
      <c r="A4" s="24" t="s">
        <v>1479</v>
      </c>
      <c r="G4" s="171" t="s">
        <v>1480</v>
      </c>
      <c r="H4" s="171"/>
      <c r="J4" s="62" t="s">
        <v>1481</v>
      </c>
    </row>
    <row r="5" spans="1:10">
      <c r="A5" s="24" t="s">
        <v>1482</v>
      </c>
      <c r="J5" s="62" t="s">
        <v>1483</v>
      </c>
    </row>
    <row r="6" spans="1:10">
      <c r="A6" s="24" t="s">
        <v>1484</v>
      </c>
      <c r="J6" s="62" t="s">
        <v>1485</v>
      </c>
    </row>
    <row r="7" spans="1:10">
      <c r="A7" s="24" t="s">
        <v>1486</v>
      </c>
      <c r="J7" s="62" t="s">
        <v>1487</v>
      </c>
    </row>
    <row r="8" spans="1:10">
      <c r="A8" s="24" t="s">
        <v>1488</v>
      </c>
      <c r="J8" s="62" t="s">
        <v>1489</v>
      </c>
    </row>
    <row r="9" spans="1:10">
      <c r="A9" s="8" t="s">
        <v>1490</v>
      </c>
      <c r="E9" s="9" t="s">
        <v>1373</v>
      </c>
      <c r="J9" s="62" t="s">
        <v>1491</v>
      </c>
    </row>
    <row r="10" spans="1:10">
      <c r="A10" s="168" t="s">
        <v>1492</v>
      </c>
      <c r="E10" s="9" t="s">
        <v>1388</v>
      </c>
      <c r="J10" s="62" t="s">
        <v>1493</v>
      </c>
    </row>
    <row r="11" spans="1:10">
      <c r="A11" s="173" t="s">
        <v>1494</v>
      </c>
      <c r="E11" s="9" t="s">
        <v>1418</v>
      </c>
      <c r="J11" s="62" t="s">
        <v>1495</v>
      </c>
    </row>
    <row r="12" spans="1:10">
      <c r="A12" s="170" t="s">
        <v>1496</v>
      </c>
      <c r="E12" s="9" t="s">
        <v>1445</v>
      </c>
      <c r="J12" s="62" t="s">
        <v>1497</v>
      </c>
    </row>
    <row r="13" spans="1:10">
      <c r="A13" s="168" t="s">
        <v>1498</v>
      </c>
      <c r="E13" s="9" t="s">
        <v>1449</v>
      </c>
      <c r="J13" s="62" t="s">
        <v>1499</v>
      </c>
    </row>
    <row r="14" spans="1:10">
      <c r="A14" s="170" t="s">
        <v>1500</v>
      </c>
    </row>
    <row r="15" spans="1:10">
      <c r="A15" s="170" t="s">
        <v>1501</v>
      </c>
    </row>
    <row r="16" spans="1:10">
      <c r="A16" s="170" t="s">
        <v>1502</v>
      </c>
      <c r="G16" s="174">
        <v>0</v>
      </c>
    </row>
    <row r="17" spans="1:10">
      <c r="A17" s="168" t="s">
        <v>1503</v>
      </c>
      <c r="G17" s="174">
        <v>0.25</v>
      </c>
    </row>
    <row r="18" spans="1:10">
      <c r="A18" s="6" t="s">
        <v>1504</v>
      </c>
      <c r="G18" s="174">
        <v>0.5</v>
      </c>
      <c r="J18" s="171"/>
    </row>
    <row r="19" spans="1:10">
      <c r="A19" s="168" t="s">
        <v>1505</v>
      </c>
      <c r="G19" s="174">
        <v>0.75</v>
      </c>
      <c r="J19" s="64"/>
    </row>
    <row r="20" spans="1:10">
      <c r="A20" s="168" t="s">
        <v>1506</v>
      </c>
      <c r="G20" s="174">
        <v>1</v>
      </c>
      <c r="J20" s="65"/>
    </row>
    <row r="21" spans="1:10">
      <c r="A21" s="6" t="s">
        <v>1507</v>
      </c>
    </row>
    <row r="22" spans="1:10">
      <c r="A22" s="6" t="s">
        <v>1508</v>
      </c>
    </row>
    <row r="23" spans="1:10">
      <c r="A23" s="168" t="s">
        <v>1509</v>
      </c>
    </row>
    <row r="24" spans="1:10">
      <c r="A24" s="7" t="s">
        <v>1510</v>
      </c>
    </row>
    <row r="25" spans="1:10">
      <c r="A25" s="170" t="s">
        <v>1511</v>
      </c>
    </row>
    <row r="26" spans="1:10">
      <c r="A26" s="170" t="s">
        <v>1512</v>
      </c>
    </row>
    <row r="27" spans="1:10">
      <c r="A27" s="7" t="s">
        <v>1513</v>
      </c>
    </row>
    <row r="28" spans="1:10">
      <c r="A28" s="6" t="s">
        <v>1514</v>
      </c>
    </row>
    <row r="29" spans="1:10">
      <c r="A29" s="168" t="s">
        <v>1515</v>
      </c>
    </row>
    <row r="30" spans="1:10">
      <c r="A30" s="170" t="s">
        <v>1516</v>
      </c>
    </row>
    <row r="31" spans="1:10">
      <c r="A31" s="170" t="s">
        <v>1517</v>
      </c>
    </row>
    <row r="32" spans="1:10">
      <c r="A32" s="170" t="s">
        <v>31</v>
      </c>
    </row>
    <row r="33" spans="1:1">
      <c r="A33" s="168" t="s">
        <v>1518</v>
      </c>
    </row>
    <row r="34" spans="1:1">
      <c r="A34" s="168" t="s">
        <v>1519</v>
      </c>
    </row>
    <row r="35" spans="1:1">
      <c r="A35" s="6" t="s">
        <v>1520</v>
      </c>
    </row>
    <row r="36" spans="1:1">
      <c r="A36" s="6" t="s">
        <v>1521</v>
      </c>
    </row>
    <row r="37" spans="1:1">
      <c r="A37" s="7" t="s">
        <v>1522</v>
      </c>
    </row>
    <row r="38" spans="1:1">
      <c r="A38" s="6" t="s">
        <v>1523</v>
      </c>
    </row>
    <row r="39" spans="1:1">
      <c r="A39" s="6" t="s">
        <v>1524</v>
      </c>
    </row>
    <row r="40" spans="1:1">
      <c r="A40" s="170" t="s">
        <v>1525</v>
      </c>
    </row>
    <row r="41" spans="1:1">
      <c r="A41" s="170" t="s">
        <v>1526</v>
      </c>
    </row>
    <row r="42" spans="1:1">
      <c r="A42" s="7" t="s">
        <v>1527</v>
      </c>
    </row>
    <row r="43" spans="1:1">
      <c r="A43" s="6" t="s">
        <v>1528</v>
      </c>
    </row>
    <row r="44" spans="1:1">
      <c r="A44" s="7" t="s">
        <v>1529</v>
      </c>
    </row>
    <row r="45" spans="1:1">
      <c r="A45" s="6" t="s">
        <v>1530</v>
      </c>
    </row>
    <row r="46" spans="1:1">
      <c r="A46" s="168" t="s">
        <v>1531</v>
      </c>
    </row>
    <row r="47" spans="1:1">
      <c r="A47" s="6" t="s">
        <v>1532</v>
      </c>
    </row>
  </sheetData>
  <sheetProtection algorithmName="SHA-512" hashValue="MwRHd9M2q70CbADZj471eKwU9Jod6TpdbWfw36805Rwcd4RlwCaDbVlQV9lhN5qKeyskL4+qXYIaQqNucr/PeA==" saltValue="w+uraEvGae4OY9NaOotK9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1533</v>
      </c>
    </row>
    <row r="2" spans="1:9">
      <c r="A2" s="35">
        <v>97</v>
      </c>
      <c r="B2" s="33" t="s">
        <v>1534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1535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1536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1537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1538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1539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1540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1541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1542</v>
      </c>
      <c r="D18" s="34" t="s">
        <v>1542</v>
      </c>
    </row>
    <row r="19" spans="1:7">
      <c r="A19" s="35">
        <v>1996</v>
      </c>
      <c r="B19" s="33" t="s">
        <v>1543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1544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1545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1546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1547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1548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1547</v>
      </c>
      <c r="D36" s="34" t="s">
        <v>92</v>
      </c>
      <c r="E36" s="34" t="s">
        <v>60</v>
      </c>
    </row>
    <row r="37" spans="1:6">
      <c r="A37" s="35">
        <v>3642</v>
      </c>
      <c r="B37" s="33" t="s">
        <v>1549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1550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1551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1552</v>
      </c>
      <c r="D49" s="34" t="s">
        <v>45</v>
      </c>
      <c r="E49" s="34" t="s">
        <v>49</v>
      </c>
    </row>
    <row r="50" spans="1:7">
      <c r="A50" s="35">
        <v>4533</v>
      </c>
      <c r="B50" s="33" t="s">
        <v>1553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1554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1555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1539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1553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1556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1557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1558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1559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1560</v>
      </c>
      <c r="D61" s="34" t="s">
        <v>50</v>
      </c>
      <c r="E61" s="34" t="s">
        <v>71</v>
      </c>
    </row>
    <row r="62" spans="1:7">
      <c r="A62" s="35">
        <v>5703</v>
      </c>
      <c r="B62" s="33" t="s">
        <v>1561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1562</v>
      </c>
      <c r="D63" s="34" t="s">
        <v>77</v>
      </c>
      <c r="E63" s="34" t="s">
        <v>73</v>
      </c>
    </row>
    <row r="64" spans="1:7">
      <c r="A64" s="35">
        <v>5921</v>
      </c>
      <c r="B64" s="33" t="s">
        <v>1563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1564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1565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1544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1566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1567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1568</v>
      </c>
      <c r="D73" s="34" t="s">
        <v>170</v>
      </c>
      <c r="E73" s="34" t="s">
        <v>73</v>
      </c>
    </row>
    <row r="74" spans="1:7">
      <c r="A74" s="35">
        <v>8001</v>
      </c>
      <c r="B74" s="33" t="s">
        <v>1569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1570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1538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1571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1572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1573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1574</v>
      </c>
      <c r="D89" s="34" t="s">
        <v>56</v>
      </c>
      <c r="E89" s="34" t="s">
        <v>64</v>
      </c>
    </row>
    <row r="90" spans="1:14">
      <c r="A90" s="35">
        <v>10073</v>
      </c>
      <c r="B90" s="33" t="s">
        <v>1540</v>
      </c>
      <c r="D90" s="34" t="s">
        <v>49</v>
      </c>
      <c r="E90" s="34" t="s">
        <v>47</v>
      </c>
    </row>
    <row r="91" spans="1:14">
      <c r="A91" s="35">
        <v>10196</v>
      </c>
      <c r="B91" s="33" t="s">
        <v>1575</v>
      </c>
      <c r="D91" s="34" t="s">
        <v>46</v>
      </c>
      <c r="E91" s="34" t="s">
        <v>71</v>
      </c>
    </row>
    <row r="92" spans="1:14">
      <c r="A92" s="35">
        <v>10248</v>
      </c>
      <c r="B92" s="33" t="s">
        <v>1576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1577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1554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1578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1579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1538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1580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1581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1582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1583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1584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1585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1586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1587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1588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1538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1589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1590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1591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1592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1593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6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7" t="s">
        <v>26</v>
      </c>
      <c r="B3" s="85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3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8" t="s">
        <v>33</v>
      </c>
      <c r="B10" s="68" t="s">
        <v>34</v>
      </c>
      <c r="C10" s="68" t="s">
        <v>35</v>
      </c>
      <c r="D10" s="69" t="s">
        <v>36</v>
      </c>
      <c r="E10" s="68" t="s">
        <v>37</v>
      </c>
      <c r="F10" s="69" t="s">
        <v>38</v>
      </c>
      <c r="G10" s="68" t="s">
        <v>39</v>
      </c>
      <c r="H10" s="69" t="s">
        <v>40</v>
      </c>
      <c r="I10" s="68" t="s">
        <v>41</v>
      </c>
      <c r="J10" s="70" t="s">
        <v>42</v>
      </c>
      <c r="R10" s="48"/>
      <c r="S10" s="39"/>
      <c r="T10" s="39"/>
    </row>
    <row r="11" spans="1:22" s="42" customFormat="1">
      <c r="A11" s="48" t="str" cm="1">
        <f t="array" aca="1" ref="A11:C83" ca="1">INDIRECT(ESPECIALIDAD)</f>
        <v>MÁQUINAS Y EQUIPOS</v>
      </c>
      <c r="B11" s="48" t="str">
        <f ca="1"/>
        <v xml:space="preserve">Equipo oxiacetilénico </v>
      </c>
      <c r="C11" s="48" t="str">
        <f ca="1"/>
        <v>G/5</v>
      </c>
      <c r="D11" s="40"/>
      <c r="E11" s="40"/>
      <c r="F11" s="40"/>
      <c r="G11" s="40"/>
      <c r="H11" s="40"/>
      <c r="I11" s="40"/>
      <c r="J11" s="67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angular</v>
      </c>
      <c r="C12" s="47" t="str">
        <f ca="1"/>
        <v>G/2</v>
      </c>
      <c r="E12" s="40"/>
      <c r="F12" s="40"/>
      <c r="J12" s="67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Esmeril angular</v>
      </c>
      <c r="C13" s="47" t="str">
        <f ca="1"/>
        <v>G/2</v>
      </c>
      <c r="E13" s="40"/>
      <c r="F13" s="40"/>
      <c r="J13" s="67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Máquina soldar Smaw </v>
      </c>
      <c r="C14" s="47" t="str">
        <f ca="1"/>
        <v>G/5</v>
      </c>
      <c r="E14" s="40"/>
      <c r="F14" s="40"/>
      <c r="J14" s="67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Máquina soldar TIG</v>
      </c>
      <c r="C15" s="47" t="str">
        <f ca="1"/>
        <v>G/5</v>
      </c>
      <c r="E15" s="40"/>
      <c r="F15" s="40"/>
      <c r="J15" s="67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Máquinas soldar MIG/MAG</v>
      </c>
      <c r="C16" s="47" t="str">
        <f ca="1"/>
        <v>G/5</v>
      </c>
      <c r="E16" s="40"/>
      <c r="F16" s="40"/>
      <c r="J16" s="67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Prensa y matriz de prueba de probetas</v>
      </c>
      <c r="C17" s="47" t="str">
        <f ca="1"/>
        <v>E</v>
      </c>
      <c r="E17" s="40"/>
      <c r="F17" s="40"/>
      <c r="J17" s="67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Pulidora orbital</v>
      </c>
      <c r="C18" s="47" t="str">
        <f ca="1"/>
        <v>G/10</v>
      </c>
      <c r="E18" s="40"/>
      <c r="F18" s="40"/>
      <c r="J18" s="67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Sierra caladora</v>
      </c>
      <c r="C19" s="47" t="str">
        <f ca="1"/>
        <v>G/10</v>
      </c>
      <c r="E19" s="40"/>
      <c r="F19" s="40"/>
      <c r="J19" s="67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Taladro manual</v>
      </c>
      <c r="C20" s="47" t="str">
        <f ca="1"/>
        <v>G/5</v>
      </c>
      <c r="E20" s="40"/>
      <c r="F20" s="40"/>
      <c r="J20" s="67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Taladro pedestal</v>
      </c>
      <c r="C21" s="47" t="str">
        <f ca="1"/>
        <v>G/5</v>
      </c>
      <c r="E21" s="40"/>
      <c r="F21" s="40"/>
      <c r="J21" s="67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Fresadora CNC</v>
      </c>
      <c r="C22" s="47" t="str">
        <f ca="1"/>
        <v>E</v>
      </c>
      <c r="E22" s="40"/>
      <c r="F22" s="40"/>
      <c r="J22" s="67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Horno para tratamiento térmico</v>
      </c>
      <c r="C23" s="47" t="str">
        <f ca="1"/>
        <v>E</v>
      </c>
      <c r="E23" s="40"/>
      <c r="F23" s="40"/>
      <c r="J23" s="67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Torno</v>
      </c>
      <c r="C24" s="47" t="str">
        <f ca="1"/>
        <v>G/5</v>
      </c>
      <c r="E24" s="40"/>
      <c r="F24" s="40"/>
      <c r="J24" s="67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INSTRUMENTOS</v>
      </c>
      <c r="B25" s="47" t="str">
        <f ca="1"/>
        <v xml:space="preserve">Caudalímetro </v>
      </c>
      <c r="C25" s="47" t="str">
        <f ca="1"/>
        <v>G/10</v>
      </c>
      <c r="E25" s="40"/>
      <c r="F25" s="40"/>
      <c r="J25" s="67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Cuenta hilo</v>
      </c>
      <c r="C26" s="47" t="str">
        <f ca="1"/>
        <v>I</v>
      </c>
      <c r="E26" s="40"/>
      <c r="F26" s="40"/>
      <c r="J26" s="67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 xml:space="preserve">Durómetro </v>
      </c>
      <c r="C27" s="47" t="str">
        <f ca="1"/>
        <v>G/5</v>
      </c>
      <c r="E27" s="40"/>
      <c r="F27" s="40"/>
      <c r="J27" s="67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Escuadra de carpintero</v>
      </c>
      <c r="C28" s="47" t="str">
        <f ca="1"/>
        <v>G/2</v>
      </c>
      <c r="E28" s="40"/>
      <c r="F28" s="40"/>
      <c r="J28" s="67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Filler</v>
      </c>
      <c r="C29" s="47" t="str">
        <f ca="1"/>
        <v>G/5</v>
      </c>
      <c r="E29" s="40"/>
      <c r="F29" s="40"/>
      <c r="J29" s="67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Flexómetro</v>
      </c>
      <c r="C30" s="47" t="str">
        <f ca="1"/>
        <v>I</v>
      </c>
      <c r="E30" s="40"/>
      <c r="F30" s="40"/>
      <c r="J30" s="67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Galga de soldadura</v>
      </c>
      <c r="C31" s="47" t="str">
        <f ca="1"/>
        <v>I</v>
      </c>
      <c r="E31" s="40"/>
      <c r="F31" s="40"/>
      <c r="J31" s="67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Goniómetro</v>
      </c>
      <c r="C32" s="47" t="str">
        <f ca="1"/>
        <v>I</v>
      </c>
      <c r="E32" s="40"/>
      <c r="F32" s="40"/>
      <c r="J32" s="67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Gramil de altura</v>
      </c>
      <c r="C33" s="47" t="str">
        <f ca="1"/>
        <v>G/5</v>
      </c>
      <c r="E33" s="40"/>
      <c r="F33" s="40"/>
      <c r="J33" s="67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Instrumento de alineación y balanceo</v>
      </c>
      <c r="C34" s="48" t="str">
        <f ca="1"/>
        <v>E</v>
      </c>
      <c r="E34" s="40"/>
      <c r="F34" s="40"/>
      <c r="J34" s="67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>Manómetro</v>
      </c>
      <c r="C35" s="48" t="str">
        <f ca="1"/>
        <v>I</v>
      </c>
      <c r="D35" s="40"/>
      <c r="E35" s="40"/>
      <c r="F35" s="40"/>
      <c r="G35" s="41"/>
      <c r="H35" s="40"/>
      <c r="I35" s="40"/>
      <c r="J35" s="67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Multitéster</v>
      </c>
      <c r="C36" s="48" t="str">
        <f ca="1"/>
        <v>I</v>
      </c>
      <c r="D36" s="40"/>
      <c r="E36" s="40"/>
      <c r="F36" s="40"/>
      <c r="G36" s="41"/>
      <c r="H36" s="40"/>
      <c r="I36" s="40"/>
      <c r="J36" s="67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>Newton metro</v>
      </c>
      <c r="C37" s="48" t="str">
        <f ca="1"/>
        <v>G/5</v>
      </c>
      <c r="D37" s="40"/>
      <c r="E37" s="40"/>
      <c r="F37" s="40"/>
      <c r="G37" s="41"/>
      <c r="H37" s="40"/>
      <c r="I37" s="40"/>
      <c r="J37" s="67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>Pie de metro</v>
      </c>
      <c r="C38" s="48" t="str">
        <f ca="1"/>
        <v>I</v>
      </c>
      <c r="D38" s="40"/>
      <c r="E38" s="40"/>
      <c r="F38" s="40"/>
      <c r="G38" s="41"/>
      <c r="H38" s="40"/>
      <c r="I38" s="40"/>
      <c r="J38" s="67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8" t="str">
        <f ca="1"/>
        <v xml:space="preserve">Pirómetro </v>
      </c>
      <c r="C39" s="48" t="str">
        <f ca="1"/>
        <v>G/2</v>
      </c>
      <c r="D39" s="40"/>
      <c r="E39" s="40"/>
      <c r="F39" s="40"/>
      <c r="G39" s="41"/>
      <c r="H39" s="40"/>
      <c r="I39" s="40"/>
      <c r="J39" s="67">
        <f t="shared" si="0"/>
        <v>0</v>
      </c>
      <c r="S39" s="39" t="str">
        <f t="shared" ca="1" si="1"/>
        <v>INSTRUMENTOS</v>
      </c>
    </row>
    <row r="40" spans="1:19">
      <c r="A40" s="48" t="str">
        <f ca="1"/>
        <v>INSTRUMENTOS</v>
      </c>
      <c r="B40" s="48" t="str">
        <f ca="1"/>
        <v>Reloj comparador</v>
      </c>
      <c r="C40" s="48" t="str">
        <f ca="1"/>
        <v>G/2</v>
      </c>
      <c r="D40" s="40"/>
      <c r="E40" s="40"/>
      <c r="F40" s="40"/>
      <c r="G40" s="41"/>
      <c r="H40" s="40"/>
      <c r="I40" s="40"/>
      <c r="J40" s="67">
        <f t="shared" si="0"/>
        <v>0</v>
      </c>
      <c r="S40" s="39" t="str">
        <f t="shared" ca="1" si="1"/>
        <v>INSTRUMENTOS</v>
      </c>
    </row>
    <row r="41" spans="1:19">
      <c r="A41" s="48" t="str">
        <f ca="1"/>
        <v>INSTRUMENTOS</v>
      </c>
      <c r="B41" s="48" t="str">
        <f ca="1"/>
        <v xml:space="preserve">Rugosímetro </v>
      </c>
      <c r="C41" s="48" t="str">
        <f ca="1"/>
        <v>G/5</v>
      </c>
      <c r="D41" s="40"/>
      <c r="E41" s="40"/>
      <c r="F41" s="40"/>
      <c r="G41" s="41"/>
      <c r="H41" s="40"/>
      <c r="I41" s="40"/>
      <c r="J41" s="67">
        <f t="shared" si="0"/>
        <v>0</v>
      </c>
      <c r="S41" s="39" t="str">
        <f t="shared" ca="1" si="1"/>
        <v>INSTRUMENTOS</v>
      </c>
    </row>
    <row r="42" spans="1:19">
      <c r="A42" s="48" t="str">
        <f ca="1"/>
        <v>INSTRUMENTOS</v>
      </c>
      <c r="B42" s="48" t="str">
        <f ca="1"/>
        <v>Set de micrómetros</v>
      </c>
      <c r="C42" s="48" t="str">
        <f ca="1"/>
        <v>I</v>
      </c>
      <c r="D42" s="40"/>
      <c r="E42" s="40"/>
      <c r="F42" s="40"/>
      <c r="G42" s="41"/>
      <c r="H42" s="40"/>
      <c r="I42" s="40"/>
      <c r="J42" s="67">
        <f t="shared" si="0"/>
        <v>0</v>
      </c>
      <c r="S42" s="39" t="str">
        <f t="shared" ca="1" si="1"/>
        <v>INSTRUMENTOS</v>
      </c>
    </row>
    <row r="43" spans="1:19">
      <c r="A43" s="48" t="str">
        <f ca="1"/>
        <v>INSTRUMENTOS</v>
      </c>
      <c r="B43" s="48" t="str">
        <f ca="1"/>
        <v>Tacómetro</v>
      </c>
      <c r="C43" s="48" t="str">
        <f ca="1"/>
        <v>G/5</v>
      </c>
      <c r="D43" s="40"/>
      <c r="E43" s="40"/>
      <c r="F43" s="40"/>
      <c r="G43" s="41"/>
      <c r="H43" s="40"/>
      <c r="I43" s="40"/>
      <c r="J43" s="67">
        <f t="shared" si="0"/>
        <v>0</v>
      </c>
      <c r="S43" s="39" t="str">
        <f t="shared" ca="1" si="1"/>
        <v>INSTRUMENTOS</v>
      </c>
    </row>
    <row r="44" spans="1:19">
      <c r="A44" s="48" t="str">
        <f ca="1"/>
        <v>INSTRUMENTOS</v>
      </c>
      <c r="B44" s="48" t="str">
        <f ca="1"/>
        <v>Máquina de electroerosión</v>
      </c>
      <c r="C44" s="48" t="str">
        <f ca="1"/>
        <v>E</v>
      </c>
      <c r="D44" s="40"/>
      <c r="E44" s="40"/>
      <c r="F44" s="40"/>
      <c r="G44" s="41"/>
      <c r="H44" s="40"/>
      <c r="I44" s="40"/>
      <c r="J44" s="67">
        <f t="shared" si="0"/>
        <v>0</v>
      </c>
      <c r="S44" s="39" t="str">
        <f t="shared" ca="1" si="1"/>
        <v>INSTRUMENTOS</v>
      </c>
    </row>
    <row r="45" spans="1:19">
      <c r="A45" s="48" t="str">
        <f ca="1"/>
        <v>INSTRUMENTOS</v>
      </c>
      <c r="B45" s="48" t="str">
        <f ca="1"/>
        <v xml:space="preserve">Máquina inyectora de plásticos </v>
      </c>
      <c r="C45" s="48" t="str">
        <f ca="1"/>
        <v>E</v>
      </c>
      <c r="D45" s="40"/>
      <c r="E45" s="40"/>
      <c r="F45" s="40"/>
      <c r="G45" s="41"/>
      <c r="H45" s="40"/>
      <c r="I45" s="40"/>
      <c r="J45" s="67">
        <f t="shared" si="0"/>
        <v>0</v>
      </c>
      <c r="S45" s="39" t="str">
        <f t="shared" ca="1" si="1"/>
        <v>INSTRUMENTOS</v>
      </c>
    </row>
    <row r="46" spans="1:19">
      <c r="A46" s="48" t="str">
        <f ca="1"/>
        <v>INSTRUMENTOS</v>
      </c>
      <c r="B46" s="48" t="str">
        <f ca="1"/>
        <v xml:space="preserve">Máquina para medición de durezas </v>
      </c>
      <c r="C46" s="48" t="str">
        <f ca="1"/>
        <v>E</v>
      </c>
      <c r="D46" s="40"/>
      <c r="E46" s="40"/>
      <c r="F46" s="40"/>
      <c r="G46" s="41"/>
      <c r="H46" s="40"/>
      <c r="I46" s="40"/>
      <c r="J46" s="67">
        <f t="shared" si="0"/>
        <v>0</v>
      </c>
      <c r="S46" s="39" t="str">
        <f t="shared" ca="1" si="1"/>
        <v>INSTRUMENTOS</v>
      </c>
    </row>
    <row r="47" spans="1:19">
      <c r="A47" s="48" t="str">
        <f ca="1"/>
        <v>INSTRUMENTOS</v>
      </c>
      <c r="B47" s="48" t="str">
        <f ca="1"/>
        <v xml:space="preserve">Reglillas metálicas </v>
      </c>
      <c r="C47" s="48" t="str">
        <f ca="1"/>
        <v>I</v>
      </c>
      <c r="D47" s="40"/>
      <c r="E47" s="40"/>
      <c r="F47" s="40"/>
      <c r="G47" s="41"/>
      <c r="H47" s="40"/>
      <c r="I47" s="40"/>
      <c r="J47" s="67">
        <f t="shared" si="0"/>
        <v>0</v>
      </c>
      <c r="S47" s="39" t="str">
        <f t="shared" ca="1" si="1"/>
        <v>INSTRUMENTOS</v>
      </c>
    </row>
    <row r="48" spans="1:19">
      <c r="A48" s="48" t="str">
        <f ca="1"/>
        <v>INSTRUMENTOS</v>
      </c>
      <c r="B48" s="48" t="str">
        <f ca="1"/>
        <v>Transportador universal de ángulos</v>
      </c>
      <c r="C48" s="48" t="str">
        <f ca="1"/>
        <v>G/10</v>
      </c>
      <c r="D48" s="40"/>
      <c r="E48" s="40"/>
      <c r="F48" s="40"/>
      <c r="G48" s="41"/>
      <c r="H48" s="40"/>
      <c r="I48" s="40"/>
      <c r="J48" s="67">
        <f t="shared" si="0"/>
        <v>0</v>
      </c>
      <c r="S48" s="39" t="str">
        <f t="shared" ca="1" si="1"/>
        <v>INSTRUMENTOS</v>
      </c>
    </row>
    <row r="49" spans="1:19">
      <c r="A49" s="48" t="str">
        <f ca="1"/>
        <v>HERRAMIENTAS, IMPLEMENTOS Y UTENSILIOS</v>
      </c>
      <c r="B49" s="48" t="str">
        <f ca="1"/>
        <v>Afilador de herramientas</v>
      </c>
      <c r="C49" s="48" t="str">
        <f ca="1"/>
        <v>G/5</v>
      </c>
      <c r="D49" s="40"/>
      <c r="E49" s="40"/>
      <c r="F49" s="40"/>
      <c r="G49" s="41"/>
      <c r="H49" s="40"/>
      <c r="I49" s="40"/>
      <c r="J49" s="67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Botador dimensionado</v>
      </c>
      <c r="C50" s="48" t="str">
        <f ca="1"/>
        <v>G/5</v>
      </c>
      <c r="D50" s="40"/>
      <c r="E50" s="40"/>
      <c r="F50" s="40"/>
      <c r="G50" s="41"/>
      <c r="H50" s="40"/>
      <c r="I50" s="40"/>
      <c r="J50" s="67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Compás de rayado</v>
      </c>
      <c r="C51" s="48" t="str">
        <f ca="1"/>
        <v>G/2</v>
      </c>
      <c r="D51" s="40"/>
      <c r="E51" s="40"/>
      <c r="F51" s="40"/>
      <c r="G51" s="41"/>
      <c r="H51" s="40"/>
      <c r="I51" s="40"/>
      <c r="J51" s="67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>Elementos de protección personal de soldador, EPP</v>
      </c>
      <c r="C52" s="48" t="str">
        <f ca="1"/>
        <v>I</v>
      </c>
      <c r="D52" s="40"/>
      <c r="E52" s="40"/>
      <c r="F52" s="40"/>
      <c r="G52" s="41"/>
      <c r="H52" s="40"/>
      <c r="I52" s="40"/>
      <c r="J52" s="67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>Extractor de pernos</v>
      </c>
      <c r="C53" s="48" t="str">
        <f ca="1"/>
        <v>G/5</v>
      </c>
      <c r="D53" s="40"/>
      <c r="E53" s="40"/>
      <c r="F53" s="40"/>
      <c r="G53" s="41"/>
      <c r="H53" s="40"/>
      <c r="I53" s="40"/>
      <c r="J53" s="67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Granetes</v>
      </c>
      <c r="C54" s="48" t="str">
        <f ca="1"/>
        <v>I</v>
      </c>
      <c r="D54" s="40"/>
      <c r="E54" s="40"/>
      <c r="F54" s="40"/>
      <c r="G54" s="41"/>
      <c r="H54" s="40"/>
      <c r="I54" s="40"/>
      <c r="J54" s="67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Juego de alicate </v>
      </c>
      <c r="C55" s="48" t="str">
        <f ca="1"/>
        <v>G/5</v>
      </c>
      <c r="D55" s="40"/>
      <c r="E55" s="40"/>
      <c r="F55" s="40"/>
      <c r="G55" s="41"/>
      <c r="H55" s="40"/>
      <c r="I55" s="40"/>
      <c r="J55" s="67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 xml:space="preserve">Juego de llaves allen </v>
      </c>
      <c r="C56" s="48" t="str">
        <f ca="1"/>
        <v>G/5</v>
      </c>
      <c r="D56" s="40"/>
      <c r="E56" s="40"/>
      <c r="F56" s="40"/>
      <c r="G56" s="41"/>
      <c r="H56" s="40"/>
      <c r="I56" s="40"/>
      <c r="J56" s="67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Juego de llaves de torque</v>
      </c>
      <c r="C57" s="48" t="str">
        <f ca="1"/>
        <v>G/5</v>
      </c>
      <c r="D57" s="40"/>
      <c r="E57" s="40"/>
      <c r="F57" s="40"/>
      <c r="G57" s="41"/>
      <c r="H57" s="40"/>
      <c r="I57" s="40"/>
      <c r="J57" s="67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>Juego de machos y terrajas</v>
      </c>
      <c r="C58" s="48" t="str">
        <f ca="1"/>
        <v>G/5</v>
      </c>
      <c r="D58" s="40"/>
      <c r="E58" s="40"/>
      <c r="F58" s="40"/>
      <c r="G58" s="41"/>
      <c r="H58" s="40"/>
      <c r="I58" s="40"/>
      <c r="J58" s="67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 xml:space="preserve">Juegos de alicates </v>
      </c>
      <c r="C59" s="48" t="str">
        <f ca="1"/>
        <v>G/5</v>
      </c>
      <c r="D59" s="40"/>
      <c r="E59" s="40"/>
      <c r="F59" s="40"/>
      <c r="G59" s="41"/>
      <c r="H59" s="40"/>
      <c r="I59" s="40"/>
      <c r="J59" s="67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 xml:space="preserve">Juegos de dados </v>
      </c>
      <c r="C60" s="48" t="str">
        <f ca="1"/>
        <v>G/5</v>
      </c>
      <c r="D60" s="40"/>
      <c r="E60" s="40"/>
      <c r="F60" s="40"/>
      <c r="G60" s="41"/>
      <c r="H60" s="40"/>
      <c r="I60" s="40"/>
      <c r="J60" s="67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 xml:space="preserve">Maceta </v>
      </c>
      <c r="C61" s="48" t="str">
        <f ca="1"/>
        <v>G/5</v>
      </c>
      <c r="D61" s="40"/>
      <c r="E61" s="40"/>
      <c r="F61" s="40"/>
      <c r="G61" s="41"/>
      <c r="H61" s="40"/>
      <c r="I61" s="40"/>
      <c r="J61" s="67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Marco de sierra</v>
      </c>
      <c r="C62" s="48" t="str">
        <f ca="1"/>
        <v>I</v>
      </c>
      <c r="D62" s="40"/>
      <c r="E62" s="40"/>
      <c r="F62" s="40"/>
      <c r="G62" s="41"/>
      <c r="H62" s="40"/>
      <c r="I62" s="40"/>
      <c r="J62" s="67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Picasal</v>
      </c>
      <c r="C63" s="48" t="str">
        <f ca="1"/>
        <v>I</v>
      </c>
      <c r="D63" s="40"/>
      <c r="E63" s="40"/>
      <c r="F63" s="40"/>
      <c r="G63" s="41"/>
      <c r="H63" s="40"/>
      <c r="I63" s="40"/>
      <c r="J63" s="67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>Pinzas de sujeción</v>
      </c>
      <c r="C64" s="48" t="str">
        <f ca="1"/>
        <v>G/5</v>
      </c>
      <c r="D64" s="40"/>
      <c r="E64" s="40"/>
      <c r="F64" s="40"/>
      <c r="G64" s="41"/>
      <c r="H64" s="40"/>
      <c r="I64" s="40"/>
      <c r="J64" s="67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Set de destornilladores</v>
      </c>
      <c r="C65" s="48" t="str">
        <f ca="1"/>
        <v>G/5</v>
      </c>
      <c r="D65" s="40"/>
      <c r="E65" s="40"/>
      <c r="F65" s="40"/>
      <c r="G65" s="41"/>
      <c r="H65" s="40"/>
      <c r="I65" s="40"/>
      <c r="J65" s="67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Set extractor de rodamientos</v>
      </c>
      <c r="C66" s="48" t="str">
        <f ca="1"/>
        <v>G/5</v>
      </c>
      <c r="D66" s="40"/>
      <c r="E66" s="40"/>
      <c r="F66" s="40"/>
      <c r="G66" s="41"/>
      <c r="H66" s="40"/>
      <c r="I66" s="40"/>
      <c r="J66" s="67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>Set martillos  de peña</v>
      </c>
      <c r="C67" s="48" t="str">
        <f ca="1"/>
        <v>G/2</v>
      </c>
      <c r="D67" s="40"/>
      <c r="E67" s="40"/>
      <c r="F67" s="40"/>
      <c r="G67" s="41"/>
      <c r="H67" s="40"/>
      <c r="I67" s="40"/>
      <c r="J67" s="67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 xml:space="preserve">Sierra mecánica de vaivén </v>
      </c>
      <c r="C68" s="48" t="str">
        <f ca="1"/>
        <v>E</v>
      </c>
      <c r="D68" s="40"/>
      <c r="E68" s="40"/>
      <c r="F68" s="40"/>
      <c r="G68" s="41"/>
      <c r="H68" s="40"/>
      <c r="I68" s="40"/>
      <c r="J68" s="67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>Tornillo de banco</v>
      </c>
      <c r="C69" s="48" t="str">
        <f ca="1"/>
        <v>G/5</v>
      </c>
      <c r="D69" s="40"/>
      <c r="E69" s="40"/>
      <c r="F69" s="40"/>
      <c r="G69" s="41"/>
      <c r="H69" s="40"/>
      <c r="I69" s="40"/>
      <c r="J69" s="67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HERRAMIENTAS, IMPLEMENTOS Y UTENSILIOS</v>
      </c>
      <c r="B70" s="48" t="str">
        <f ca="1"/>
        <v>Accesorios para torno</v>
      </c>
      <c r="C70" s="48" t="str">
        <f ca="1"/>
        <v>G/5</v>
      </c>
      <c r="D70" s="40"/>
      <c r="E70" s="40"/>
      <c r="F70" s="40"/>
      <c r="G70" s="41"/>
      <c r="H70" s="40"/>
      <c r="I70" s="40"/>
      <c r="J70" s="67">
        <f t="shared" si="0"/>
        <v>0</v>
      </c>
      <c r="S70" s="39" t="str">
        <f t="shared" ca="1" si="1"/>
        <v>HERRAMIENTAS, IMPLEMENTOS Y UTENSILIOS</v>
      </c>
    </row>
    <row r="71" spans="1:19">
      <c r="A71" s="48" t="str">
        <f ca="1"/>
        <v>HERRAMIENTAS, IMPLEMENTOS Y UTENSILIOS</v>
      </c>
      <c r="B71" s="48" t="str">
        <f ca="1"/>
        <v xml:space="preserve">Escariadores </v>
      </c>
      <c r="C71" s="48" t="str">
        <f ca="1"/>
        <v>G/5</v>
      </c>
      <c r="D71" s="40"/>
      <c r="E71" s="40"/>
      <c r="F71" s="40"/>
      <c r="G71" s="41"/>
      <c r="H71" s="40"/>
      <c r="I71" s="40"/>
      <c r="J71" s="67">
        <f t="shared" si="0"/>
        <v>0</v>
      </c>
      <c r="S71" s="39" t="str">
        <f t="shared" ca="1" si="1"/>
        <v>HERRAMIENTAS, IMPLEMENTOS Y UTENSILIOS</v>
      </c>
    </row>
    <row r="72" spans="1:19">
      <c r="A72" s="48" t="str">
        <f ca="1"/>
        <v>HERRAMIENTAS, IMPLEMENTOS Y UTENSILIOS</v>
      </c>
      <c r="B72" s="48" t="str">
        <f ca="1"/>
        <v xml:space="preserve">Herramientas  de insertos metálicos </v>
      </c>
      <c r="C72" s="48" t="str">
        <f ca="1"/>
        <v>G/5</v>
      </c>
      <c r="D72" s="40"/>
      <c r="E72" s="40"/>
      <c r="F72" s="40"/>
      <c r="G72" s="41"/>
      <c r="H72" s="40"/>
      <c r="I72" s="40"/>
      <c r="J72" s="67">
        <f t="shared" si="0"/>
        <v>0</v>
      </c>
      <c r="S72" s="39" t="str">
        <f t="shared" ca="1" si="1"/>
        <v>HERRAMIENTAS, IMPLEMENTOS Y UTENSILIOS</v>
      </c>
    </row>
    <row r="73" spans="1:19">
      <c r="A73" s="48" t="str">
        <f ca="1"/>
        <v>HERRAMIENTAS, IMPLEMENTOS Y UTENSILIOS</v>
      </c>
      <c r="B73" s="48" t="str">
        <f ca="1"/>
        <v>Herramientas de corte para torno</v>
      </c>
      <c r="C73" s="48" t="str">
        <f ca="1"/>
        <v>G/5</v>
      </c>
      <c r="D73" s="40"/>
      <c r="E73" s="40"/>
      <c r="F73" s="40"/>
      <c r="G73" s="41"/>
      <c r="H73" s="40"/>
      <c r="I73" s="40"/>
      <c r="J73" s="67">
        <f t="shared" si="0"/>
        <v>0</v>
      </c>
      <c r="S73" s="39" t="str">
        <f t="shared" ca="1" si="1"/>
        <v>HERRAMIENTAS, IMPLEMENTOS Y UTENSILIOS</v>
      </c>
    </row>
    <row r="74" spans="1:19">
      <c r="A74" s="48" t="str">
        <f ca="1"/>
        <v>HERRAMIENTAS, IMPLEMENTOS Y UTENSILIOS</v>
      </c>
      <c r="B74" s="48" t="str">
        <f ca="1"/>
        <v xml:space="preserve">Juego de llaves de punta </v>
      </c>
      <c r="C74" s="48" t="str">
        <f ca="1"/>
        <v>G/5</v>
      </c>
      <c r="D74" s="40"/>
      <c r="E74" s="40"/>
      <c r="F74" s="40"/>
      <c r="G74" s="41"/>
      <c r="H74" s="40"/>
      <c r="I74" s="40"/>
      <c r="J74" s="67">
        <f t="shared" si="0"/>
        <v>0</v>
      </c>
      <c r="S74" s="39" t="str">
        <f t="shared" ca="1" si="1"/>
        <v>HERRAMIENTAS, IMPLEMENTOS Y UTENSILIOS</v>
      </c>
    </row>
    <row r="75" spans="1:19">
      <c r="A75" s="48" t="str">
        <f ca="1"/>
        <v>HERRAMIENTAS, IMPLEMENTOS Y UTENSILIOS</v>
      </c>
      <c r="B75" s="48" t="str">
        <f ca="1"/>
        <v>Llaves de sujeción de componentes de una matriz</v>
      </c>
      <c r="C75" s="48" t="str">
        <f ca="1"/>
        <v>G/5</v>
      </c>
      <c r="D75" s="40"/>
      <c r="E75" s="40"/>
      <c r="F75" s="40"/>
      <c r="G75" s="41"/>
      <c r="H75" s="40"/>
      <c r="I75" s="40"/>
      <c r="J75" s="67">
        <f t="shared" si="0"/>
        <v>0</v>
      </c>
      <c r="S75" s="39" t="str">
        <f t="shared" ref="S75:S138" ca="1" si="2">IFERROR(A75,"")</f>
        <v>HERRAMIENTAS, IMPLEMENTOS Y UTENSILIOS</v>
      </c>
    </row>
    <row r="76" spans="1:19">
      <c r="A76" s="48" t="str">
        <f ca="1"/>
        <v>HERRAMIENTAS, IMPLEMENTOS Y UTENSILIOS</v>
      </c>
      <c r="B76" s="48" t="str">
        <f ca="1"/>
        <v xml:space="preserve">Prensa excéntrica </v>
      </c>
      <c r="C76" s="48" t="str">
        <f ca="1"/>
        <v>G/5</v>
      </c>
      <c r="D76" s="40"/>
      <c r="E76" s="40"/>
      <c r="F76" s="40"/>
      <c r="G76" s="41"/>
      <c r="H76" s="40"/>
      <c r="I76" s="40"/>
      <c r="J76" s="67">
        <f t="shared" ref="J76:J139" si="3">H76*I76</f>
        <v>0</v>
      </c>
      <c r="S76" s="39" t="str">
        <f t="shared" ca="1" si="2"/>
        <v>HERRAMIENTAS, IMPLEMENTOS Y UTENSILIOS</v>
      </c>
    </row>
    <row r="77" spans="1:19">
      <c r="A77" s="48" t="str">
        <f ca="1"/>
        <v>HERRAMIENTAS, IMPLEMENTOS Y UTENSILIOS</v>
      </c>
      <c r="B77" s="48" t="str">
        <f ca="1"/>
        <v>Set de herramientas para fresa</v>
      </c>
      <c r="C77" s="48" t="str">
        <f ca="1"/>
        <v>G/10</v>
      </c>
      <c r="D77" s="40"/>
      <c r="E77" s="40"/>
      <c r="F77" s="40"/>
      <c r="G77" s="41"/>
      <c r="H77" s="40"/>
      <c r="I77" s="40"/>
      <c r="J77" s="67">
        <f t="shared" si="3"/>
        <v>0</v>
      </c>
      <c r="S77" s="39" t="str">
        <f t="shared" ca="1" si="2"/>
        <v>HERRAMIENTAS, IMPLEMENTOS Y UTENSILIOS</v>
      </c>
    </row>
    <row r="78" spans="1:19">
      <c r="A78" s="48" t="str">
        <f ca="1"/>
        <v>HERRAMIENTAS, IMPLEMENTOS Y UTENSILIOS</v>
      </c>
      <c r="B78" s="48" t="str">
        <f ca="1"/>
        <v xml:space="preserve">Set de probetas </v>
      </c>
      <c r="C78" s="48" t="str">
        <f ca="1"/>
        <v>G/10</v>
      </c>
      <c r="D78" s="40"/>
      <c r="E78" s="40"/>
      <c r="F78" s="40"/>
      <c r="G78" s="41"/>
      <c r="H78" s="40"/>
      <c r="I78" s="40"/>
      <c r="J78" s="67">
        <f t="shared" si="3"/>
        <v>0</v>
      </c>
      <c r="S78" s="39" t="str">
        <f t="shared" ca="1" si="2"/>
        <v>HERRAMIENTAS, IMPLEMENTOS Y UTENSILIOS</v>
      </c>
    </row>
    <row r="79" spans="1:19">
      <c r="A79" s="48" t="str">
        <f ca="1"/>
        <v>HERRAMIENTAS, IMPLEMENTOS Y UTENSILIOS</v>
      </c>
      <c r="B79" s="48" t="str">
        <f ca="1"/>
        <v>Sierra de banda</v>
      </c>
      <c r="C79" s="48" t="str">
        <f ca="1"/>
        <v>G/10</v>
      </c>
      <c r="D79" s="40"/>
      <c r="E79" s="40"/>
      <c r="F79" s="40"/>
      <c r="G79" s="41"/>
      <c r="H79" s="40"/>
      <c r="I79" s="40"/>
      <c r="J79" s="67">
        <f t="shared" si="3"/>
        <v>0</v>
      </c>
      <c r="S79" s="39" t="str">
        <f t="shared" ca="1" si="2"/>
        <v>HERRAMIENTAS, IMPLEMENTOS Y UTENSILIOS</v>
      </c>
    </row>
    <row r="80" spans="1:19">
      <c r="A80" s="48" t="str">
        <f ca="1"/>
        <v>MATERIAL INTERACTIVO (DIDÁCTICO)</v>
      </c>
      <c r="B80" s="48" t="str">
        <f ca="1"/>
        <v>Matriz ensayo de embutidos</v>
      </c>
      <c r="C80" s="48" t="str">
        <f ca="1"/>
        <v>E</v>
      </c>
      <c r="D80" s="40"/>
      <c r="E80" s="40"/>
      <c r="F80" s="40"/>
      <c r="G80" s="41"/>
      <c r="H80" s="40"/>
      <c r="I80" s="40"/>
      <c r="J80" s="67">
        <f t="shared" si="3"/>
        <v>0</v>
      </c>
      <c r="S80" s="39" t="str">
        <f t="shared" ca="1" si="2"/>
        <v>MATERIAL INTERACTIVO (DIDÁCTICO)</v>
      </c>
    </row>
    <row r="81" spans="1:19">
      <c r="A81" s="48" t="str">
        <f ca="1"/>
        <v>MATERIAL INTERACTIVO (DIDÁCTICO)</v>
      </c>
      <c r="B81" s="48" t="str">
        <f ca="1"/>
        <v xml:space="preserve">Moldes para desarme </v>
      </c>
      <c r="C81" s="48" t="str">
        <f ca="1"/>
        <v>G/10</v>
      </c>
      <c r="D81" s="40"/>
      <c r="E81" s="40"/>
      <c r="F81" s="40"/>
      <c r="G81" s="41"/>
      <c r="H81" s="40"/>
      <c r="I81" s="40"/>
      <c r="J81" s="67">
        <f t="shared" si="3"/>
        <v>0</v>
      </c>
      <c r="S81" s="39" t="str">
        <f t="shared" ca="1" si="2"/>
        <v>MATERIAL INTERACTIVO (DIDÁCTICO)</v>
      </c>
    </row>
    <row r="82" spans="1:19">
      <c r="A82" s="48" t="str">
        <f ca="1"/>
        <v>SOFTWARE</v>
      </c>
      <c r="B82" s="48" t="str">
        <f ca="1"/>
        <v xml:space="preserve">Programas de dibujo asistido por computador </v>
      </c>
      <c r="C82" s="48" t="str">
        <f ca="1"/>
        <v>E</v>
      </c>
      <c r="D82" s="40"/>
      <c r="E82" s="40"/>
      <c r="F82" s="40"/>
      <c r="G82" s="41"/>
      <c r="H82" s="40"/>
      <c r="I82" s="40"/>
      <c r="J82" s="67">
        <f t="shared" si="3"/>
        <v>0</v>
      </c>
      <c r="S82" s="39" t="str">
        <f t="shared" ca="1" si="2"/>
        <v>SOFTWARE</v>
      </c>
    </row>
    <row r="83" spans="1:19">
      <c r="A83" s="48" t="str">
        <f ca="1"/>
        <v>SOFTWARE</v>
      </c>
      <c r="B83" s="48" t="str">
        <f ca="1"/>
        <v>Software de dibujo asistido por computación</v>
      </c>
      <c r="C83" s="48" t="str">
        <f ca="1"/>
        <v>E</v>
      </c>
      <c r="D83" s="40"/>
      <c r="E83" s="40"/>
      <c r="F83" s="40"/>
      <c r="G83" s="41"/>
      <c r="H83" s="40"/>
      <c r="I83" s="40"/>
      <c r="J83" s="67">
        <f t="shared" si="3"/>
        <v>0</v>
      </c>
      <c r="S83" s="39" t="str">
        <f t="shared" ca="1" si="2"/>
        <v>SOFTWARE</v>
      </c>
    </row>
    <row r="84" spans="1:19">
      <c r="A84" s="48" t="str">
        <f>IFERROR(VLOOKUP(B84,'equip ESPE'!$J$2:$L$74,3,0),"")</f>
        <v/>
      </c>
      <c r="B84" s="40"/>
      <c r="C84" s="48" t="str">
        <f>IFERROR(VLOOKUP(B84,'equip ESPE'!$J$2:$L$74,2,0),"")</f>
        <v/>
      </c>
      <c r="D84" s="40"/>
      <c r="E84" s="40"/>
      <c r="F84" s="40"/>
      <c r="G84" s="41"/>
      <c r="H84" s="40"/>
      <c r="I84" s="40"/>
      <c r="J84" s="67">
        <f t="shared" si="3"/>
        <v>0</v>
      </c>
      <c r="S84" s="39" t="str">
        <f t="shared" si="2"/>
        <v/>
      </c>
    </row>
    <row r="85" spans="1:19">
      <c r="A85" s="48" t="str">
        <f>IFERROR(VLOOKUP(B85,'equip ESPE'!$J$2:$L$74,3,0),"")</f>
        <v/>
      </c>
      <c r="B85" s="40"/>
      <c r="C85" s="48" t="str">
        <f>IFERROR(VLOOKUP(B85,'equip ESPE'!$J$2:$L$74,2,0),"")</f>
        <v/>
      </c>
      <c r="D85" s="40"/>
      <c r="E85" s="40"/>
      <c r="F85" s="40"/>
      <c r="G85" s="41"/>
      <c r="H85" s="40"/>
      <c r="I85" s="40"/>
      <c r="J85" s="67">
        <f t="shared" si="3"/>
        <v>0</v>
      </c>
      <c r="S85" s="39" t="str">
        <f t="shared" si="2"/>
        <v/>
      </c>
    </row>
    <row r="86" spans="1:19">
      <c r="A86" s="48" t="str">
        <f>IFERROR(VLOOKUP(B86,'equip ESPE'!$J$2:$L$74,3,0),"")</f>
        <v/>
      </c>
      <c r="B86" s="40"/>
      <c r="C86" s="48" t="str">
        <f>IFERROR(VLOOKUP(B86,'equip ESPE'!$J$2:$L$74,2,0),"")</f>
        <v/>
      </c>
      <c r="D86" s="40"/>
      <c r="E86" s="40"/>
      <c r="F86" s="40"/>
      <c r="G86" s="41"/>
      <c r="H86" s="40"/>
      <c r="I86" s="40"/>
      <c r="J86" s="67">
        <f t="shared" si="3"/>
        <v>0</v>
      </c>
      <c r="S86" s="39" t="str">
        <f t="shared" si="2"/>
        <v/>
      </c>
    </row>
    <row r="87" spans="1:19">
      <c r="A87" s="48" t="str">
        <f>IFERROR(VLOOKUP(B87,'equip ESPE'!$J$2:$L$74,3,0),"")</f>
        <v/>
      </c>
      <c r="B87" s="40"/>
      <c r="C87" s="48" t="str">
        <f>IFERROR(VLOOKUP(B87,'equip ESPE'!$J$2:$L$74,2,0),"")</f>
        <v/>
      </c>
      <c r="D87" s="40"/>
      <c r="E87" s="40"/>
      <c r="F87" s="40"/>
      <c r="G87" s="41"/>
      <c r="H87" s="40"/>
      <c r="I87" s="40"/>
      <c r="J87" s="67">
        <f t="shared" si="3"/>
        <v>0</v>
      </c>
      <c r="S87" s="39" t="str">
        <f t="shared" si="2"/>
        <v/>
      </c>
    </row>
    <row r="88" spans="1:19">
      <c r="A88" s="48" t="str">
        <f>IFERROR(VLOOKUP(B88,'equip ESPE'!$J$2:$L$74,3,0),"")</f>
        <v/>
      </c>
      <c r="B88" s="40"/>
      <c r="C88" s="48" t="str">
        <f>IFERROR(VLOOKUP(B88,'equip ESPE'!$J$2:$L$74,2,0),"")</f>
        <v/>
      </c>
      <c r="D88" s="40"/>
      <c r="E88" s="40"/>
      <c r="F88" s="40"/>
      <c r="G88" s="41"/>
      <c r="H88" s="40"/>
      <c r="I88" s="40"/>
      <c r="J88" s="67">
        <f t="shared" si="3"/>
        <v>0</v>
      </c>
      <c r="S88" s="39" t="str">
        <f t="shared" si="2"/>
        <v/>
      </c>
    </row>
    <row r="89" spans="1:19">
      <c r="A89" s="48" t="str">
        <f>IFERROR(VLOOKUP(B89,'equip ESPE'!$J$2:$L$74,3,0),"")</f>
        <v/>
      </c>
      <c r="B89" s="40"/>
      <c r="C89" s="48" t="str">
        <f>IFERROR(VLOOKUP(B89,'equip ESPE'!$J$2:$L$74,2,0),"")</f>
        <v/>
      </c>
      <c r="D89" s="40"/>
      <c r="E89" s="40"/>
      <c r="F89" s="40"/>
      <c r="G89" s="41"/>
      <c r="H89" s="40"/>
      <c r="I89" s="40"/>
      <c r="J89" s="67">
        <f t="shared" si="3"/>
        <v>0</v>
      </c>
      <c r="S89" s="39" t="str">
        <f t="shared" si="2"/>
        <v/>
      </c>
    </row>
    <row r="90" spans="1:19">
      <c r="A90" s="48" t="str">
        <f>IFERROR(VLOOKUP(B90,'equip ESPE'!$J$2:$L$74,3,0),"")</f>
        <v/>
      </c>
      <c r="B90" s="40"/>
      <c r="C90" s="48" t="str">
        <f>IFERROR(VLOOKUP(B90,'equip ESPE'!$J$2:$L$74,2,0),"")</f>
        <v/>
      </c>
      <c r="D90" s="40"/>
      <c r="E90" s="40"/>
      <c r="F90" s="40"/>
      <c r="G90" s="41"/>
      <c r="H90" s="40"/>
      <c r="I90" s="40"/>
      <c r="J90" s="67">
        <f t="shared" si="3"/>
        <v>0</v>
      </c>
      <c r="S90" s="39" t="str">
        <f t="shared" si="2"/>
        <v/>
      </c>
    </row>
    <row r="91" spans="1:19">
      <c r="A91" s="48" t="str">
        <f>IFERROR(VLOOKUP(B91,'equip ESPE'!$J$2:$L$74,3,0),"")</f>
        <v/>
      </c>
      <c r="B91" s="40"/>
      <c r="C91" s="48" t="str">
        <f>IFERROR(VLOOKUP(B91,'equip ESPE'!$J$2:$L$74,2,0),"")</f>
        <v/>
      </c>
      <c r="D91" s="40"/>
      <c r="E91" s="40"/>
      <c r="F91" s="40"/>
      <c r="G91" s="41"/>
      <c r="H91" s="40"/>
      <c r="I91" s="40"/>
      <c r="J91" s="67">
        <f t="shared" si="3"/>
        <v>0</v>
      </c>
      <c r="S91" s="39" t="str">
        <f t="shared" si="2"/>
        <v/>
      </c>
    </row>
    <row r="92" spans="1:19">
      <c r="A92" s="48" t="str">
        <f>IFERROR(VLOOKUP(B92,'equip ESPE'!$J$2:$L$74,3,0),"")</f>
        <v/>
      </c>
      <c r="B92" s="40"/>
      <c r="C92" s="48" t="str">
        <f>IFERROR(VLOOKUP(B92,'equip ESPE'!$J$2:$L$74,2,0),"")</f>
        <v/>
      </c>
      <c r="D92" s="40"/>
      <c r="E92" s="40"/>
      <c r="F92" s="40"/>
      <c r="G92" s="41"/>
      <c r="H92" s="40"/>
      <c r="I92" s="40"/>
      <c r="J92" s="67">
        <f t="shared" si="3"/>
        <v>0</v>
      </c>
      <c r="S92" s="39" t="str">
        <f t="shared" si="2"/>
        <v/>
      </c>
    </row>
    <row r="93" spans="1:19">
      <c r="A93" s="48" t="str">
        <f>IFERROR(VLOOKUP(B93,'equip ESPE'!$J$2:$L$74,3,0),"")</f>
        <v/>
      </c>
      <c r="B93" s="40"/>
      <c r="C93" s="48" t="str">
        <f>IFERROR(VLOOKUP(B93,'equip ESPE'!$J$2:$L$74,2,0),"")</f>
        <v/>
      </c>
      <c r="D93" s="40"/>
      <c r="E93" s="40"/>
      <c r="F93" s="40"/>
      <c r="G93" s="41"/>
      <c r="H93" s="40"/>
      <c r="I93" s="40"/>
      <c r="J93" s="67">
        <f t="shared" si="3"/>
        <v>0</v>
      </c>
      <c r="S93" s="39" t="str">
        <f t="shared" si="2"/>
        <v/>
      </c>
    </row>
    <row r="94" spans="1:19">
      <c r="A94" s="48" t="str">
        <f>IFERROR(VLOOKUP(B94,'equip ESPE'!$J$2:$L$74,3,0),"")</f>
        <v/>
      </c>
      <c r="B94" s="40"/>
      <c r="C94" s="48" t="str">
        <f>IFERROR(VLOOKUP(B94,'equip ESPE'!$J$2:$L$74,2,0),"")</f>
        <v/>
      </c>
      <c r="D94" s="40"/>
      <c r="E94" s="40"/>
      <c r="F94" s="40"/>
      <c r="G94" s="41"/>
      <c r="H94" s="40"/>
      <c r="I94" s="40"/>
      <c r="J94" s="67">
        <f t="shared" si="3"/>
        <v>0</v>
      </c>
      <c r="S94" s="39" t="str">
        <f t="shared" si="2"/>
        <v/>
      </c>
    </row>
    <row r="95" spans="1:19">
      <c r="A95" s="48" t="str">
        <f>IFERROR(VLOOKUP(B95,'equip ESPE'!$J$2:$L$74,3,0),"")</f>
        <v/>
      </c>
      <c r="B95" s="40"/>
      <c r="C95" s="48" t="str">
        <f>IFERROR(VLOOKUP(B95,'equip ESPE'!$J$2:$L$74,2,0),"")</f>
        <v/>
      </c>
      <c r="D95" s="40"/>
      <c r="E95" s="40"/>
      <c r="F95" s="40"/>
      <c r="G95" s="41"/>
      <c r="H95" s="40"/>
      <c r="I95" s="40"/>
      <c r="J95" s="67">
        <f t="shared" si="3"/>
        <v>0</v>
      </c>
      <c r="S95" s="39" t="str">
        <f t="shared" si="2"/>
        <v/>
      </c>
    </row>
    <row r="96" spans="1:19">
      <c r="A96" s="48" t="str">
        <f>IFERROR(VLOOKUP(B96,'equip ESPE'!$J$2:$L$74,3,0),"")</f>
        <v/>
      </c>
      <c r="B96" s="40"/>
      <c r="C96" s="48" t="str">
        <f>IFERROR(VLOOKUP(B96,'equip ESPE'!$J$2:$L$74,2,0),"")</f>
        <v/>
      </c>
      <c r="D96" s="40"/>
      <c r="E96" s="40"/>
      <c r="F96" s="40"/>
      <c r="G96" s="41"/>
      <c r="H96" s="40"/>
      <c r="I96" s="40"/>
      <c r="J96" s="67">
        <f t="shared" si="3"/>
        <v>0</v>
      </c>
      <c r="S96" s="39" t="str">
        <f t="shared" si="2"/>
        <v/>
      </c>
    </row>
    <row r="97" spans="1:19">
      <c r="A97" s="48" t="str">
        <f>IFERROR(VLOOKUP(B97,'equip ESPE'!$J$2:$L$74,3,0),"")</f>
        <v/>
      </c>
      <c r="B97" s="40"/>
      <c r="C97" s="48" t="str">
        <f>IFERROR(VLOOKUP(B97,'equip ESPE'!$J$2:$L$74,2,0),"")</f>
        <v/>
      </c>
      <c r="D97" s="40"/>
      <c r="E97" s="40"/>
      <c r="F97" s="40"/>
      <c r="G97" s="41"/>
      <c r="H97" s="40"/>
      <c r="I97" s="40"/>
      <c r="J97" s="67">
        <f t="shared" si="3"/>
        <v>0</v>
      </c>
      <c r="S97" s="39" t="str">
        <f t="shared" si="2"/>
        <v/>
      </c>
    </row>
    <row r="98" spans="1:19">
      <c r="A98" s="48" t="str">
        <f>IFERROR(VLOOKUP(B98,'equip ESPE'!$J$2:$L$74,3,0),"")</f>
        <v/>
      </c>
      <c r="B98" s="40"/>
      <c r="C98" s="48" t="str">
        <f>IFERROR(VLOOKUP(B98,'equip ESPE'!$J$2:$L$74,2,0),"")</f>
        <v/>
      </c>
      <c r="D98" s="40"/>
      <c r="E98" s="40"/>
      <c r="F98" s="40"/>
      <c r="G98" s="41"/>
      <c r="H98" s="40"/>
      <c r="I98" s="40"/>
      <c r="J98" s="67">
        <f t="shared" si="3"/>
        <v>0</v>
      </c>
      <c r="S98" s="39" t="str">
        <f t="shared" si="2"/>
        <v/>
      </c>
    </row>
    <row r="99" spans="1:19">
      <c r="A99" s="48" t="str">
        <f>IFERROR(VLOOKUP(B99,'equip ESPE'!$J$2:$L$74,3,0),"")</f>
        <v/>
      </c>
      <c r="B99" s="40"/>
      <c r="C99" s="48" t="str">
        <f>IFERROR(VLOOKUP(B99,'equip ESPE'!$J$2:$L$74,2,0),"")</f>
        <v/>
      </c>
      <c r="D99" s="40"/>
      <c r="E99" s="40"/>
      <c r="F99" s="40"/>
      <c r="G99" s="41"/>
      <c r="H99" s="40"/>
      <c r="I99" s="40"/>
      <c r="J99" s="67">
        <f t="shared" si="3"/>
        <v>0</v>
      </c>
      <c r="S99" s="39" t="str">
        <f t="shared" si="2"/>
        <v/>
      </c>
    </row>
    <row r="100" spans="1:19">
      <c r="A100" s="48" t="str">
        <f>IFERROR(VLOOKUP(B100,'equip ESPE'!$J$2:$L$74,3,0),"")</f>
        <v/>
      </c>
      <c r="B100" s="40"/>
      <c r="C100" s="48" t="str">
        <f>IFERROR(VLOOKUP(B100,'equip ESPE'!$J$2:$L$74,2,0),"")</f>
        <v/>
      </c>
      <c r="D100" s="40"/>
      <c r="E100" s="40"/>
      <c r="F100" s="40"/>
      <c r="G100" s="41"/>
      <c r="H100" s="40"/>
      <c r="I100" s="40"/>
      <c r="J100" s="67">
        <f t="shared" si="3"/>
        <v>0</v>
      </c>
      <c r="S100" s="39" t="str">
        <f t="shared" si="2"/>
        <v/>
      </c>
    </row>
    <row r="101" spans="1:19">
      <c r="A101" s="48" t="str">
        <f>IFERROR(VLOOKUP(B101,'equip ESPE'!$J$2:$L$74,3,0),"")</f>
        <v/>
      </c>
      <c r="B101" s="40"/>
      <c r="C101" s="48" t="str">
        <f>IFERROR(VLOOKUP(B101,'equip ESPE'!$J$2:$L$74,2,0),"")</f>
        <v/>
      </c>
      <c r="D101" s="40"/>
      <c r="E101" s="40"/>
      <c r="F101" s="40"/>
      <c r="G101" s="41"/>
      <c r="H101" s="40"/>
      <c r="I101" s="40"/>
      <c r="J101" s="67">
        <f t="shared" si="3"/>
        <v>0</v>
      </c>
      <c r="S101" s="39" t="str">
        <f t="shared" si="2"/>
        <v/>
      </c>
    </row>
    <row r="102" spans="1:19">
      <c r="A102" s="48" t="str">
        <f>IFERROR(VLOOKUP(B102,'equip ESPE'!$J$2:$L$74,3,0),"")</f>
        <v/>
      </c>
      <c r="B102" s="40"/>
      <c r="C102" s="48" t="str">
        <f>IFERROR(VLOOKUP(B102,'equip ESPE'!$J$2:$L$74,2,0),"")</f>
        <v/>
      </c>
      <c r="D102" s="40"/>
      <c r="E102" s="40"/>
      <c r="F102" s="40"/>
      <c r="G102" s="41"/>
      <c r="H102" s="40"/>
      <c r="I102" s="40"/>
      <c r="J102" s="67">
        <f t="shared" si="3"/>
        <v>0</v>
      </c>
      <c r="S102" s="39" t="str">
        <f t="shared" si="2"/>
        <v/>
      </c>
    </row>
    <row r="103" spans="1:19">
      <c r="A103" s="48" t="str">
        <f>IFERROR(VLOOKUP(B103,'equip ESPE'!$J$2:$L$74,3,0),"")</f>
        <v/>
      </c>
      <c r="B103" s="40"/>
      <c r="C103" s="48" t="str">
        <f>IFERROR(VLOOKUP(B103,'equip ESPE'!$J$2:$L$74,2,0),"")</f>
        <v/>
      </c>
      <c r="D103" s="40"/>
      <c r="E103" s="40"/>
      <c r="F103" s="40"/>
      <c r="G103" s="41"/>
      <c r="H103" s="40"/>
      <c r="I103" s="40"/>
      <c r="J103" s="67">
        <f t="shared" si="3"/>
        <v>0</v>
      </c>
      <c r="S103" s="39" t="str">
        <f t="shared" si="2"/>
        <v/>
      </c>
    </row>
    <row r="104" spans="1:19">
      <c r="A104" s="48" t="str">
        <f>IFERROR(VLOOKUP(B104,'equip ESPE'!$J$2:$L$74,3,0),"")</f>
        <v/>
      </c>
      <c r="B104" s="40"/>
      <c r="C104" s="48" t="str">
        <f>IFERROR(VLOOKUP(B104,'equip ESPE'!$J$2:$L$74,2,0),"")</f>
        <v/>
      </c>
      <c r="D104" s="40"/>
      <c r="E104" s="40"/>
      <c r="F104" s="40"/>
      <c r="G104" s="41"/>
      <c r="H104" s="40"/>
      <c r="I104" s="40"/>
      <c r="J104" s="67">
        <f t="shared" si="3"/>
        <v>0</v>
      </c>
      <c r="S104" s="39" t="str">
        <f t="shared" si="2"/>
        <v/>
      </c>
    </row>
    <row r="105" spans="1:19">
      <c r="A105" s="48" t="str">
        <f>IFERROR(VLOOKUP(B105,'equip ESPE'!$J$2:$L$74,3,0),"")</f>
        <v/>
      </c>
      <c r="B105" s="40"/>
      <c r="C105" s="48" t="str">
        <f>IFERROR(VLOOKUP(B105,'equip ESPE'!$J$2:$L$74,2,0),"")</f>
        <v/>
      </c>
      <c r="D105" s="40"/>
      <c r="E105" s="40"/>
      <c r="F105" s="40"/>
      <c r="G105" s="41"/>
      <c r="H105" s="40"/>
      <c r="I105" s="40"/>
      <c r="J105" s="67">
        <f t="shared" si="3"/>
        <v>0</v>
      </c>
      <c r="S105" s="39" t="str">
        <f t="shared" si="2"/>
        <v/>
      </c>
    </row>
    <row r="106" spans="1:19">
      <c r="A106" s="48" t="str">
        <f>IFERROR(VLOOKUP(B106,'equip ESPE'!$J$2:$L$74,3,0),"")</f>
        <v/>
      </c>
      <c r="B106" s="40"/>
      <c r="C106" s="48" t="str">
        <f>IFERROR(VLOOKUP(B106,'equip ESPE'!$J$2:$L$74,2,0),"")</f>
        <v/>
      </c>
      <c r="D106" s="40"/>
      <c r="E106" s="40"/>
      <c r="F106" s="40"/>
      <c r="G106" s="41"/>
      <c r="H106" s="40"/>
      <c r="I106" s="40"/>
      <c r="J106" s="67">
        <f t="shared" si="3"/>
        <v>0</v>
      </c>
      <c r="S106" s="39" t="str">
        <f t="shared" si="2"/>
        <v/>
      </c>
    </row>
    <row r="107" spans="1:19">
      <c r="A107" s="48" t="str">
        <f>IFERROR(VLOOKUP(B107,'equip ESPE'!$J$2:$L$74,3,0),"")</f>
        <v/>
      </c>
      <c r="B107" s="40"/>
      <c r="C107" s="48" t="str">
        <f>IFERROR(VLOOKUP(B107,'equip ESPE'!$J$2:$L$74,2,0),"")</f>
        <v/>
      </c>
      <c r="D107" s="40"/>
      <c r="E107" s="40"/>
      <c r="F107" s="40"/>
      <c r="G107" s="41"/>
      <c r="H107" s="40"/>
      <c r="I107" s="40"/>
      <c r="J107" s="67">
        <f t="shared" si="3"/>
        <v>0</v>
      </c>
      <c r="S107" s="39" t="str">
        <f t="shared" si="2"/>
        <v/>
      </c>
    </row>
    <row r="108" spans="1:19">
      <c r="A108" s="48" t="str">
        <f>IFERROR(VLOOKUP(B108,'equip ESPE'!$J$2:$L$74,3,0),"")</f>
        <v/>
      </c>
      <c r="B108" s="40"/>
      <c r="C108" s="48" t="str">
        <f>IFERROR(VLOOKUP(B108,'equip ESPE'!$J$2:$L$74,2,0),"")</f>
        <v/>
      </c>
      <c r="D108" s="40"/>
      <c r="E108" s="40"/>
      <c r="F108" s="40"/>
      <c r="G108" s="41"/>
      <c r="H108" s="40"/>
      <c r="I108" s="40"/>
      <c r="J108" s="67">
        <f t="shared" si="3"/>
        <v>0</v>
      </c>
      <c r="S108" s="39" t="str">
        <f t="shared" si="2"/>
        <v/>
      </c>
    </row>
    <row r="109" spans="1:19">
      <c r="A109" s="48" t="str">
        <f>IFERROR(VLOOKUP(B109,'equip ESPE'!$J$2:$L$74,3,0),"")</f>
        <v/>
      </c>
      <c r="B109" s="40"/>
      <c r="C109" s="48" t="str">
        <f>IFERROR(VLOOKUP(B109,'equip ESPE'!$J$2:$L$74,2,0),"")</f>
        <v/>
      </c>
      <c r="D109" s="40"/>
      <c r="E109" s="40"/>
      <c r="F109" s="40"/>
      <c r="G109" s="41"/>
      <c r="H109" s="40"/>
      <c r="I109" s="40"/>
      <c r="J109" s="67">
        <f t="shared" si="3"/>
        <v>0</v>
      </c>
      <c r="S109" s="39" t="str">
        <f t="shared" si="2"/>
        <v/>
      </c>
    </row>
    <row r="110" spans="1:19">
      <c r="A110" s="48" t="str">
        <f>IFERROR(VLOOKUP(B110,'equip ESPE'!$J$2:$L$74,3,0),"")</f>
        <v/>
      </c>
      <c r="B110" s="40"/>
      <c r="C110" s="48" t="str">
        <f>IFERROR(VLOOKUP(B110,'equip ESPE'!$J$2:$L$74,2,0),"")</f>
        <v/>
      </c>
      <c r="D110" s="40"/>
      <c r="E110" s="40"/>
      <c r="F110" s="40"/>
      <c r="G110" s="41"/>
      <c r="H110" s="40"/>
      <c r="I110" s="40"/>
      <c r="J110" s="67">
        <f t="shared" si="3"/>
        <v>0</v>
      </c>
      <c r="S110" s="39" t="str">
        <f t="shared" si="2"/>
        <v/>
      </c>
    </row>
    <row r="111" spans="1:19">
      <c r="A111" s="48" t="str">
        <f>IFERROR(VLOOKUP(B111,'equip ESPE'!$J$2:$L$74,3,0),"")</f>
        <v/>
      </c>
      <c r="B111" s="40"/>
      <c r="C111" s="48" t="str">
        <f>IFERROR(VLOOKUP(B111,'equip ESPE'!$J$2:$L$74,2,0),"")</f>
        <v/>
      </c>
      <c r="D111" s="40"/>
      <c r="E111" s="40"/>
      <c r="F111" s="40"/>
      <c r="G111" s="41"/>
      <c r="H111" s="40"/>
      <c r="I111" s="40"/>
      <c r="J111" s="67">
        <f t="shared" si="3"/>
        <v>0</v>
      </c>
      <c r="S111" s="39" t="str">
        <f t="shared" si="2"/>
        <v/>
      </c>
    </row>
    <row r="112" spans="1:19">
      <c r="A112" s="48" t="str">
        <f>IFERROR(VLOOKUP(B112,'equip ESPE'!$J$2:$L$74,3,0),"")</f>
        <v/>
      </c>
      <c r="B112" s="40"/>
      <c r="C112" s="48" t="str">
        <f>IFERROR(VLOOKUP(B112,'equip ESPE'!$J$2:$L$74,2,0),"")</f>
        <v/>
      </c>
      <c r="D112" s="40"/>
      <c r="E112" s="40"/>
      <c r="F112" s="40"/>
      <c r="G112" s="41"/>
      <c r="H112" s="40"/>
      <c r="I112" s="40"/>
      <c r="J112" s="67">
        <f t="shared" si="3"/>
        <v>0</v>
      </c>
      <c r="S112" s="39" t="str">
        <f t="shared" si="2"/>
        <v/>
      </c>
    </row>
    <row r="113" spans="1:19">
      <c r="A113" s="48" t="str">
        <f>IFERROR(VLOOKUP(B113,'equip ESPE'!$J$2:$L$74,3,0),"")</f>
        <v/>
      </c>
      <c r="B113" s="40"/>
      <c r="C113" s="48" t="str">
        <f>IFERROR(VLOOKUP(B113,'equip ESPE'!$J$2:$L$74,2,0),"")</f>
        <v/>
      </c>
      <c r="D113" s="40"/>
      <c r="E113" s="40"/>
      <c r="F113" s="40"/>
      <c r="G113" s="41"/>
      <c r="H113" s="40"/>
      <c r="I113" s="40"/>
      <c r="J113" s="67">
        <f t="shared" si="3"/>
        <v>0</v>
      </c>
      <c r="S113" s="39" t="str">
        <f t="shared" si="2"/>
        <v/>
      </c>
    </row>
    <row r="114" spans="1:19">
      <c r="A114" s="48" t="str">
        <f>IFERROR(VLOOKUP(B114,'equip ESPE'!$J$2:$L$74,3,0),"")</f>
        <v/>
      </c>
      <c r="B114" s="40"/>
      <c r="C114" s="48" t="str">
        <f>IFERROR(VLOOKUP(B114,'equip ESPE'!$J$2:$L$74,2,0),"")</f>
        <v/>
      </c>
      <c r="D114" s="40"/>
      <c r="E114" s="40"/>
      <c r="F114" s="40"/>
      <c r="G114" s="41"/>
      <c r="H114" s="40"/>
      <c r="I114" s="40"/>
      <c r="J114" s="67">
        <f t="shared" si="3"/>
        <v>0</v>
      </c>
      <c r="S114" s="39" t="str">
        <f t="shared" si="2"/>
        <v/>
      </c>
    </row>
    <row r="115" spans="1:19">
      <c r="A115" s="48" t="str">
        <f>IFERROR(VLOOKUP(B115,'equip ESPE'!$J$2:$L$74,3,0),"")</f>
        <v/>
      </c>
      <c r="B115" s="40"/>
      <c r="C115" s="48" t="str">
        <f>IFERROR(VLOOKUP(B115,'equip ESPE'!$J$2:$L$74,2,0),"")</f>
        <v/>
      </c>
      <c r="D115" s="40"/>
      <c r="E115" s="40"/>
      <c r="F115" s="40"/>
      <c r="G115" s="41"/>
      <c r="H115" s="40"/>
      <c r="I115" s="40"/>
      <c r="J115" s="67">
        <f t="shared" si="3"/>
        <v>0</v>
      </c>
      <c r="S115" s="39" t="str">
        <f t="shared" si="2"/>
        <v/>
      </c>
    </row>
    <row r="116" spans="1:19">
      <c r="A116" s="48" t="str">
        <f>IFERROR(VLOOKUP(B116,'equip ESPE'!$J$2:$L$74,3,0),"")</f>
        <v/>
      </c>
      <c r="B116" s="40"/>
      <c r="C116" s="48" t="str">
        <f>IFERROR(VLOOKUP(B116,'equip ESPE'!$J$2:$L$74,2,0),"")</f>
        <v/>
      </c>
      <c r="D116" s="40"/>
      <c r="E116" s="40"/>
      <c r="F116" s="40"/>
      <c r="G116" s="41"/>
      <c r="H116" s="40"/>
      <c r="I116" s="40"/>
      <c r="J116" s="67">
        <f t="shared" si="3"/>
        <v>0</v>
      </c>
      <c r="S116" s="39" t="str">
        <f t="shared" si="2"/>
        <v/>
      </c>
    </row>
    <row r="117" spans="1:19">
      <c r="A117" s="48" t="str">
        <f>IFERROR(VLOOKUP(B117,'equip ESPE'!$J$2:$L$74,3,0),"")</f>
        <v/>
      </c>
      <c r="B117" s="40"/>
      <c r="C117" s="48" t="str">
        <f>IFERROR(VLOOKUP(B117,'equip ESPE'!$J$2:$L$74,2,0),"")</f>
        <v/>
      </c>
      <c r="D117" s="40"/>
      <c r="E117" s="40"/>
      <c r="F117" s="40"/>
      <c r="G117" s="41"/>
      <c r="H117" s="40"/>
      <c r="I117" s="40"/>
      <c r="J117" s="67">
        <f t="shared" si="3"/>
        <v>0</v>
      </c>
      <c r="S117" s="39" t="str">
        <f t="shared" si="2"/>
        <v/>
      </c>
    </row>
    <row r="118" spans="1:19">
      <c r="A118" s="48" t="str">
        <f>IFERROR(VLOOKUP(B118,'equip ESPE'!$J$2:$L$74,3,0),"")</f>
        <v/>
      </c>
      <c r="B118" s="40"/>
      <c r="C118" s="48" t="str">
        <f>IFERROR(VLOOKUP(B118,'equip ESPE'!$J$2:$L$74,2,0),"")</f>
        <v/>
      </c>
      <c r="D118" s="40"/>
      <c r="E118" s="40"/>
      <c r="F118" s="40"/>
      <c r="G118" s="41"/>
      <c r="H118" s="40"/>
      <c r="I118" s="40"/>
      <c r="J118" s="67">
        <f t="shared" si="3"/>
        <v>0</v>
      </c>
      <c r="S118" s="39" t="str">
        <f t="shared" si="2"/>
        <v/>
      </c>
    </row>
    <row r="119" spans="1:19">
      <c r="A119" s="48" t="str">
        <f>IFERROR(VLOOKUP(B119,'equip ESPE'!$J$2:$L$74,3,0),"")</f>
        <v/>
      </c>
      <c r="B119" s="40"/>
      <c r="C119" s="48" t="str">
        <f>IFERROR(VLOOKUP(B119,'equip ESPE'!$J$2:$L$74,2,0),"")</f>
        <v/>
      </c>
      <c r="D119" s="40"/>
      <c r="E119" s="40"/>
      <c r="F119" s="40"/>
      <c r="G119" s="41"/>
      <c r="H119" s="40"/>
      <c r="I119" s="40"/>
      <c r="J119" s="67">
        <f t="shared" si="3"/>
        <v>0</v>
      </c>
      <c r="S119" s="39" t="str">
        <f t="shared" si="2"/>
        <v/>
      </c>
    </row>
    <row r="120" spans="1:19">
      <c r="A120" s="48" t="str">
        <f>IFERROR(VLOOKUP(B120,'equip ESPE'!$J$2:$L$74,3,0),"")</f>
        <v/>
      </c>
      <c r="B120" s="40"/>
      <c r="C120" s="48" t="str">
        <f>IFERROR(VLOOKUP(B120,'equip ESPE'!$J$2:$L$74,2,0),"")</f>
        <v/>
      </c>
      <c r="D120" s="40"/>
      <c r="E120" s="40"/>
      <c r="F120" s="40"/>
      <c r="G120" s="41"/>
      <c r="H120" s="40"/>
      <c r="I120" s="40"/>
      <c r="J120" s="67">
        <f t="shared" si="3"/>
        <v>0</v>
      </c>
      <c r="S120" s="39" t="str">
        <f t="shared" si="2"/>
        <v/>
      </c>
    </row>
    <row r="121" spans="1:19">
      <c r="A121" s="48" t="str">
        <f>IFERROR(VLOOKUP(B121,'equip ESPE'!$J$2:$L$74,3,0),"")</f>
        <v/>
      </c>
      <c r="B121" s="40"/>
      <c r="C121" s="48" t="str">
        <f>IFERROR(VLOOKUP(B121,'equip ESPE'!$J$2:$L$74,2,0),"")</f>
        <v/>
      </c>
      <c r="D121" s="40"/>
      <c r="E121" s="40"/>
      <c r="F121" s="40"/>
      <c r="G121" s="41"/>
      <c r="H121" s="40"/>
      <c r="I121" s="40"/>
      <c r="J121" s="67">
        <f t="shared" si="3"/>
        <v>0</v>
      </c>
      <c r="S121" s="39" t="str">
        <f t="shared" si="2"/>
        <v/>
      </c>
    </row>
    <row r="122" spans="1:19">
      <c r="A122" s="48" t="str">
        <f>IFERROR(VLOOKUP(B122,'equip ESPE'!$J$2:$L$74,3,0),"")</f>
        <v/>
      </c>
      <c r="B122" s="40"/>
      <c r="C122" s="48" t="str">
        <f>IFERROR(VLOOKUP(B122,'equip ESPE'!$J$2:$L$74,2,0),"")</f>
        <v/>
      </c>
      <c r="D122" s="40"/>
      <c r="E122" s="40"/>
      <c r="F122" s="40"/>
      <c r="G122" s="41"/>
      <c r="H122" s="40"/>
      <c r="I122" s="40"/>
      <c r="J122" s="67">
        <f t="shared" si="3"/>
        <v>0</v>
      </c>
      <c r="S122" s="39" t="str">
        <f t="shared" si="2"/>
        <v/>
      </c>
    </row>
    <row r="123" spans="1:19">
      <c r="A123" s="48" t="str">
        <f>IFERROR(VLOOKUP(B123,'equip ESPE'!$J$2:$L$74,3,0),"")</f>
        <v/>
      </c>
      <c r="B123" s="40"/>
      <c r="C123" s="48" t="str">
        <f>IFERROR(VLOOKUP(B123,'equip ESPE'!$J$2:$L$74,2,0),"")</f>
        <v/>
      </c>
      <c r="D123" s="40"/>
      <c r="E123" s="40"/>
      <c r="F123" s="40"/>
      <c r="G123" s="41"/>
      <c r="H123" s="40"/>
      <c r="I123" s="40"/>
      <c r="J123" s="67">
        <f t="shared" si="3"/>
        <v>0</v>
      </c>
      <c r="S123" s="39" t="str">
        <f t="shared" si="2"/>
        <v/>
      </c>
    </row>
    <row r="124" spans="1:19">
      <c r="A124" s="48" t="str">
        <f>IFERROR(VLOOKUP(B124,'equip ESPE'!$J$2:$L$74,3,0),"")</f>
        <v/>
      </c>
      <c r="B124" s="40"/>
      <c r="C124" s="48" t="str">
        <f>IFERROR(VLOOKUP(B124,'equip ESPE'!$J$2:$L$74,2,0),"")</f>
        <v/>
      </c>
      <c r="D124" s="40"/>
      <c r="E124" s="40"/>
      <c r="F124" s="40"/>
      <c r="G124" s="41"/>
      <c r="H124" s="40"/>
      <c r="I124" s="40"/>
      <c r="J124" s="67">
        <f t="shared" si="3"/>
        <v>0</v>
      </c>
      <c r="S124" s="39" t="str">
        <f t="shared" si="2"/>
        <v/>
      </c>
    </row>
    <row r="125" spans="1:19">
      <c r="A125" s="48" t="str">
        <f>IFERROR(VLOOKUP(B125,'equip ESPE'!$J$2:$L$74,3,0),"")</f>
        <v/>
      </c>
      <c r="B125" s="40"/>
      <c r="C125" s="48" t="str">
        <f>IFERROR(VLOOKUP(B125,'equip ESPE'!$J$2:$L$74,2,0),"")</f>
        <v/>
      </c>
      <c r="D125" s="40"/>
      <c r="E125" s="40"/>
      <c r="F125" s="40"/>
      <c r="G125" s="41"/>
      <c r="H125" s="40"/>
      <c r="I125" s="40"/>
      <c r="J125" s="67">
        <f t="shared" si="3"/>
        <v>0</v>
      </c>
      <c r="S125" s="39" t="str">
        <f t="shared" si="2"/>
        <v/>
      </c>
    </row>
    <row r="126" spans="1:19">
      <c r="A126" s="48" t="str">
        <f>IFERROR(VLOOKUP(B126,'equip ESPE'!$J$2:$L$74,3,0),"")</f>
        <v/>
      </c>
      <c r="B126" s="40"/>
      <c r="C126" s="48" t="str">
        <f>IFERROR(VLOOKUP(B126,'equip ESPE'!$J$2:$L$74,2,0),"")</f>
        <v/>
      </c>
      <c r="D126" s="40"/>
      <c r="E126" s="40"/>
      <c r="F126" s="40"/>
      <c r="G126" s="41"/>
      <c r="H126" s="40"/>
      <c r="I126" s="40"/>
      <c r="J126" s="67">
        <f t="shared" si="3"/>
        <v>0</v>
      </c>
      <c r="S126" s="39" t="str">
        <f t="shared" si="2"/>
        <v/>
      </c>
    </row>
    <row r="127" spans="1:19">
      <c r="A127" s="48" t="str">
        <f>IFERROR(VLOOKUP(B127,'equip ESPE'!$J$2:$L$74,3,0),"")</f>
        <v/>
      </c>
      <c r="B127" s="40"/>
      <c r="C127" s="48" t="str">
        <f>IFERROR(VLOOKUP(B127,'equip ESPE'!$J$2:$L$74,2,0),"")</f>
        <v/>
      </c>
      <c r="D127" s="40"/>
      <c r="E127" s="40"/>
      <c r="F127" s="40"/>
      <c r="G127" s="41"/>
      <c r="H127" s="40"/>
      <c r="I127" s="40"/>
      <c r="J127" s="67">
        <f t="shared" si="3"/>
        <v>0</v>
      </c>
      <c r="S127" s="39" t="str">
        <f t="shared" si="2"/>
        <v/>
      </c>
    </row>
    <row r="128" spans="1:19">
      <c r="A128" s="48" t="str">
        <f>IFERROR(VLOOKUP(B128,'equip ESPE'!$J$2:$L$74,3,0),"")</f>
        <v/>
      </c>
      <c r="B128" s="40"/>
      <c r="C128" s="48" t="str">
        <f>IFERROR(VLOOKUP(B128,'equip ESPE'!$J$2:$L$74,2,0),"")</f>
        <v/>
      </c>
      <c r="D128" s="40"/>
      <c r="E128" s="40"/>
      <c r="F128" s="40"/>
      <c r="G128" s="41"/>
      <c r="H128" s="40"/>
      <c r="I128" s="40"/>
      <c r="J128" s="67">
        <f t="shared" si="3"/>
        <v>0</v>
      </c>
      <c r="S128" s="39" t="str">
        <f t="shared" si="2"/>
        <v/>
      </c>
    </row>
    <row r="129" spans="1:19">
      <c r="A129" s="48" t="str">
        <f>IFERROR(VLOOKUP(B129,'equip ESPE'!$J$2:$L$74,3,0),"")</f>
        <v/>
      </c>
      <c r="B129" s="40"/>
      <c r="C129" s="48" t="str">
        <f>IFERROR(VLOOKUP(B129,'equip ESPE'!$J$2:$L$74,2,0),"")</f>
        <v/>
      </c>
      <c r="D129" s="40"/>
      <c r="E129" s="40"/>
      <c r="F129" s="40"/>
      <c r="G129" s="41"/>
      <c r="H129" s="40"/>
      <c r="I129" s="40"/>
      <c r="J129" s="67">
        <f t="shared" si="3"/>
        <v>0</v>
      </c>
      <c r="S129" s="39" t="str">
        <f t="shared" si="2"/>
        <v/>
      </c>
    </row>
    <row r="130" spans="1:19">
      <c r="A130" s="48" t="str">
        <f>IFERROR(VLOOKUP(B130,'equip ESPE'!$J$2:$L$74,3,0),"")</f>
        <v/>
      </c>
      <c r="B130" s="40"/>
      <c r="C130" s="48" t="str">
        <f>IFERROR(VLOOKUP(B130,'equip ESPE'!$J$2:$L$74,2,0),"")</f>
        <v/>
      </c>
      <c r="D130" s="40"/>
      <c r="E130" s="40"/>
      <c r="F130" s="40"/>
      <c r="G130" s="41"/>
      <c r="H130" s="40"/>
      <c r="I130" s="40"/>
      <c r="J130" s="67">
        <f t="shared" si="3"/>
        <v>0</v>
      </c>
      <c r="S130" s="39" t="str">
        <f t="shared" si="2"/>
        <v/>
      </c>
    </row>
    <row r="131" spans="1:19">
      <c r="A131" s="48" t="str">
        <f>IFERROR(VLOOKUP(B131,'equip ESPE'!$J$2:$L$74,3,0),"")</f>
        <v/>
      </c>
      <c r="B131" s="40"/>
      <c r="C131" s="48" t="str">
        <f>IFERROR(VLOOKUP(B131,'equip ESPE'!$J$2:$L$74,2,0),"")</f>
        <v/>
      </c>
      <c r="D131" s="40"/>
      <c r="E131" s="40"/>
      <c r="F131" s="40"/>
      <c r="G131" s="41"/>
      <c r="H131" s="40"/>
      <c r="I131" s="40"/>
      <c r="J131" s="67">
        <f t="shared" si="3"/>
        <v>0</v>
      </c>
      <c r="S131" s="39" t="str">
        <f t="shared" si="2"/>
        <v/>
      </c>
    </row>
    <row r="132" spans="1:19">
      <c r="A132" s="48" t="str">
        <f>IFERROR(VLOOKUP(B132,'equip ESPE'!$J$2:$L$74,3,0),"")</f>
        <v/>
      </c>
      <c r="B132" s="40"/>
      <c r="C132" s="48" t="str">
        <f>IFERROR(VLOOKUP(B132,'equip ESPE'!$J$2:$L$74,2,0),"")</f>
        <v/>
      </c>
      <c r="D132" s="40"/>
      <c r="E132" s="40"/>
      <c r="F132" s="40"/>
      <c r="G132" s="41"/>
      <c r="H132" s="40"/>
      <c r="I132" s="40"/>
      <c r="J132" s="67">
        <f t="shared" si="3"/>
        <v>0</v>
      </c>
      <c r="S132" s="39" t="str">
        <f t="shared" si="2"/>
        <v/>
      </c>
    </row>
    <row r="133" spans="1:19">
      <c r="A133" s="48" t="str">
        <f>IFERROR(VLOOKUP(B133,'equip ESPE'!$J$2:$L$74,3,0),"")</f>
        <v/>
      </c>
      <c r="B133" s="40"/>
      <c r="C133" s="48" t="str">
        <f>IFERROR(VLOOKUP(B133,'equip ESPE'!$J$2:$L$74,2,0),"")</f>
        <v/>
      </c>
      <c r="D133" s="40"/>
      <c r="E133" s="40"/>
      <c r="F133" s="40"/>
      <c r="G133" s="41"/>
      <c r="H133" s="40"/>
      <c r="I133" s="40"/>
      <c r="J133" s="67">
        <f t="shared" si="3"/>
        <v>0</v>
      </c>
      <c r="S133" s="39" t="str">
        <f t="shared" si="2"/>
        <v/>
      </c>
    </row>
    <row r="134" spans="1:19">
      <c r="A134" s="48" t="str">
        <f>IFERROR(VLOOKUP(B134,'equip ESPE'!$J$2:$L$74,3,0),"")</f>
        <v/>
      </c>
      <c r="B134" s="40"/>
      <c r="C134" s="48" t="str">
        <f>IFERROR(VLOOKUP(B134,'equip ESPE'!$J$2:$L$74,2,0),"")</f>
        <v/>
      </c>
      <c r="D134" s="40"/>
      <c r="E134" s="40"/>
      <c r="F134" s="40"/>
      <c r="G134" s="41"/>
      <c r="H134" s="40"/>
      <c r="I134" s="40"/>
      <c r="J134" s="67">
        <f t="shared" si="3"/>
        <v>0</v>
      </c>
      <c r="S134" s="39" t="str">
        <f t="shared" si="2"/>
        <v/>
      </c>
    </row>
    <row r="135" spans="1:19">
      <c r="A135" s="48" t="str">
        <f>IFERROR(VLOOKUP(B135,'equip ESPE'!$J$2:$L$74,3,0),"")</f>
        <v/>
      </c>
      <c r="B135" s="40"/>
      <c r="C135" s="48" t="str">
        <f>IFERROR(VLOOKUP(B135,'equip ESPE'!$J$2:$L$74,2,0),"")</f>
        <v/>
      </c>
      <c r="D135" s="40"/>
      <c r="E135" s="40"/>
      <c r="F135" s="40"/>
      <c r="G135" s="41"/>
      <c r="H135" s="40"/>
      <c r="I135" s="40"/>
      <c r="J135" s="67">
        <f t="shared" si="3"/>
        <v>0</v>
      </c>
      <c r="S135" s="39" t="str">
        <f t="shared" si="2"/>
        <v/>
      </c>
    </row>
    <row r="136" spans="1:19">
      <c r="A136" s="48" t="str">
        <f>IFERROR(VLOOKUP(B136,'equip ESPE'!$J$2:$L$74,3,0),"")</f>
        <v/>
      </c>
      <c r="B136" s="40"/>
      <c r="C136" s="48" t="str">
        <f>IFERROR(VLOOKUP(B136,'equip ESPE'!$J$2:$L$74,2,0),"")</f>
        <v/>
      </c>
      <c r="D136" s="40"/>
      <c r="E136" s="40"/>
      <c r="F136" s="40"/>
      <c r="G136" s="41"/>
      <c r="H136" s="40"/>
      <c r="I136" s="40"/>
      <c r="J136" s="67">
        <f t="shared" si="3"/>
        <v>0</v>
      </c>
      <c r="S136" s="39" t="str">
        <f t="shared" si="2"/>
        <v/>
      </c>
    </row>
    <row r="137" spans="1:19">
      <c r="A137" s="48" t="str">
        <f>IFERROR(VLOOKUP(B137,'equip ESPE'!$J$2:$L$74,3,0),"")</f>
        <v/>
      </c>
      <c r="B137" s="40"/>
      <c r="C137" s="48" t="str">
        <f>IFERROR(VLOOKUP(B137,'equip ESPE'!$J$2:$L$74,2,0),"")</f>
        <v/>
      </c>
      <c r="D137" s="40"/>
      <c r="E137" s="40"/>
      <c r="F137" s="40"/>
      <c r="G137" s="41"/>
      <c r="H137" s="40"/>
      <c r="I137" s="40"/>
      <c r="J137" s="67">
        <f t="shared" si="3"/>
        <v>0</v>
      </c>
      <c r="S137" s="39" t="str">
        <f t="shared" si="2"/>
        <v/>
      </c>
    </row>
    <row r="138" spans="1:19">
      <c r="A138" s="48" t="str">
        <f>IFERROR(VLOOKUP(B138,'equip ESPE'!$J$2:$L$74,3,0),"")</f>
        <v/>
      </c>
      <c r="B138" s="40"/>
      <c r="C138" s="48" t="str">
        <f>IFERROR(VLOOKUP(B138,'equip ESPE'!$J$2:$L$74,2,0),"")</f>
        <v/>
      </c>
      <c r="D138" s="40"/>
      <c r="E138" s="40"/>
      <c r="F138" s="40"/>
      <c r="G138" s="41"/>
      <c r="H138" s="40"/>
      <c r="I138" s="40"/>
      <c r="J138" s="67">
        <f t="shared" si="3"/>
        <v>0</v>
      </c>
      <c r="S138" s="39" t="str">
        <f t="shared" si="2"/>
        <v/>
      </c>
    </row>
    <row r="139" spans="1:19">
      <c r="A139" s="48" t="str">
        <f>IFERROR(VLOOKUP(B139,'equip ESPE'!$J$2:$L$74,3,0),"")</f>
        <v/>
      </c>
      <c r="B139" s="40"/>
      <c r="C139" s="48" t="str">
        <f>IFERROR(VLOOKUP(B139,'equip ESPE'!$J$2:$L$74,2,0),"")</f>
        <v/>
      </c>
      <c r="D139" s="40"/>
      <c r="E139" s="40"/>
      <c r="F139" s="40"/>
      <c r="G139" s="41"/>
      <c r="H139" s="40"/>
      <c r="I139" s="40"/>
      <c r="J139" s="67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ESPE'!$J$2:$L$74,3,0),"")</f>
        <v/>
      </c>
      <c r="B140" s="40"/>
      <c r="C140" s="48" t="str">
        <f>IFERROR(VLOOKUP(B140,'equip ESPE'!$J$2:$L$74,2,0),"")</f>
        <v/>
      </c>
      <c r="D140" s="40"/>
      <c r="E140" s="40"/>
      <c r="F140" s="40"/>
      <c r="G140" s="41"/>
      <c r="H140" s="40"/>
      <c r="I140" s="40"/>
      <c r="J140" s="67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ESPE'!$J$2:$L$74,3,0),"")</f>
        <v/>
      </c>
      <c r="B141" s="40"/>
      <c r="C141" s="48" t="str">
        <f>IFERROR(VLOOKUP(B141,'equip ESPE'!$J$2:$L$74,2,0),"")</f>
        <v/>
      </c>
      <c r="D141" s="40"/>
      <c r="E141" s="40"/>
      <c r="F141" s="40"/>
      <c r="G141" s="41"/>
      <c r="H141" s="40"/>
      <c r="I141" s="40"/>
      <c r="J141" s="67">
        <f t="shared" si="5"/>
        <v>0</v>
      </c>
      <c r="S141" s="39" t="str">
        <f t="shared" si="4"/>
        <v/>
      </c>
    </row>
    <row r="142" spans="1:19">
      <c r="A142" s="48" t="str">
        <f>IFERROR(VLOOKUP(B142,'equip ESPE'!$J$2:$L$74,3,0),"")</f>
        <v/>
      </c>
      <c r="B142" s="40"/>
      <c r="C142" s="48" t="str">
        <f>IFERROR(VLOOKUP(B142,'equip ESPE'!$J$2:$L$74,2,0),"")</f>
        <v/>
      </c>
      <c r="D142" s="40"/>
      <c r="E142" s="40"/>
      <c r="F142" s="40"/>
      <c r="G142" s="41"/>
      <c r="H142" s="40"/>
      <c r="I142" s="40"/>
      <c r="J142" s="67">
        <f t="shared" si="5"/>
        <v>0</v>
      </c>
      <c r="S142" s="39" t="str">
        <f t="shared" si="4"/>
        <v/>
      </c>
    </row>
    <row r="143" spans="1:19">
      <c r="A143" s="48" t="str">
        <f>IFERROR(VLOOKUP(B143,'equip ESPE'!$J$2:$L$74,3,0),"")</f>
        <v/>
      </c>
      <c r="B143" s="40"/>
      <c r="C143" s="48" t="str">
        <f>IFERROR(VLOOKUP(B143,'equip ESPE'!$J$2:$L$74,2,0),"")</f>
        <v/>
      </c>
      <c r="D143" s="40"/>
      <c r="E143" s="40"/>
      <c r="F143" s="40"/>
      <c r="G143" s="41"/>
      <c r="H143" s="40"/>
      <c r="I143" s="40"/>
      <c r="J143" s="67">
        <f t="shared" si="5"/>
        <v>0</v>
      </c>
      <c r="S143" s="39" t="str">
        <f t="shared" si="4"/>
        <v/>
      </c>
    </row>
    <row r="144" spans="1:19">
      <c r="A144" s="48" t="str">
        <f>IFERROR(VLOOKUP(B144,'equip ESPE'!$J$2:$L$74,3,0),"")</f>
        <v/>
      </c>
      <c r="B144" s="40"/>
      <c r="C144" s="48" t="str">
        <f>IFERROR(VLOOKUP(B144,'equip ESPE'!$J$2:$L$74,2,0),"")</f>
        <v/>
      </c>
      <c r="D144" s="40"/>
      <c r="E144" s="40"/>
      <c r="F144" s="40"/>
      <c r="G144" s="41"/>
      <c r="H144" s="40"/>
      <c r="I144" s="40"/>
      <c r="J144" s="67">
        <f t="shared" si="5"/>
        <v>0</v>
      </c>
      <c r="S144" s="39" t="str">
        <f t="shared" si="4"/>
        <v/>
      </c>
    </row>
    <row r="145" spans="1:19">
      <c r="A145" s="48" t="str">
        <f>IFERROR(VLOOKUP(B145,'equip ESPE'!$J$2:$L$74,3,0),"")</f>
        <v/>
      </c>
      <c r="B145" s="40"/>
      <c r="C145" s="48" t="str">
        <f>IFERROR(VLOOKUP(B145,'equip ESPE'!$J$2:$L$74,2,0),"")</f>
        <v/>
      </c>
      <c r="D145" s="40"/>
      <c r="E145" s="40"/>
      <c r="F145" s="40"/>
      <c r="G145" s="41"/>
      <c r="H145" s="40"/>
      <c r="I145" s="40"/>
      <c r="J145" s="67">
        <f t="shared" si="5"/>
        <v>0</v>
      </c>
      <c r="S145" s="39" t="str">
        <f t="shared" si="4"/>
        <v/>
      </c>
    </row>
    <row r="146" spans="1:19">
      <c r="A146" s="48" t="str">
        <f>IFERROR(VLOOKUP(B146,'equip ESPE'!$J$2:$L$74,3,0),"")</f>
        <v/>
      </c>
      <c r="B146" s="40"/>
      <c r="C146" s="48" t="str">
        <f>IFERROR(VLOOKUP(B146,'equip ESPE'!$J$2:$L$74,2,0),"")</f>
        <v/>
      </c>
      <c r="D146" s="40"/>
      <c r="E146" s="40"/>
      <c r="F146" s="40"/>
      <c r="G146" s="41"/>
      <c r="H146" s="40"/>
      <c r="I146" s="40"/>
      <c r="J146" s="67">
        <f t="shared" si="5"/>
        <v>0</v>
      </c>
      <c r="S146" s="39" t="str">
        <f t="shared" si="4"/>
        <v/>
      </c>
    </row>
    <row r="147" spans="1:19">
      <c r="A147" s="48" t="str">
        <f>IFERROR(VLOOKUP(B147,'equip ESPE'!$J$2:$L$74,3,0),"")</f>
        <v/>
      </c>
      <c r="B147" s="40"/>
      <c r="C147" s="48" t="str">
        <f>IFERROR(VLOOKUP(B147,'equip ESPE'!$J$2:$L$74,2,0),"")</f>
        <v/>
      </c>
      <c r="D147" s="40"/>
      <c r="E147" s="40"/>
      <c r="F147" s="40"/>
      <c r="G147" s="41"/>
      <c r="H147" s="40"/>
      <c r="I147" s="40"/>
      <c r="J147" s="67">
        <f t="shared" si="5"/>
        <v>0</v>
      </c>
      <c r="S147" s="39" t="str">
        <f t="shared" si="4"/>
        <v/>
      </c>
    </row>
    <row r="148" spans="1:19">
      <c r="A148" s="48" t="str">
        <f>IFERROR(VLOOKUP(B148,'equip ESPE'!$J$2:$L$74,3,0),"")</f>
        <v/>
      </c>
      <c r="B148" s="40"/>
      <c r="C148" s="48" t="str">
        <f>IFERROR(VLOOKUP(B148,'equip ESPE'!$J$2:$L$74,2,0),"")</f>
        <v/>
      </c>
      <c r="D148" s="40"/>
      <c r="E148" s="40"/>
      <c r="F148" s="40"/>
      <c r="G148" s="41"/>
      <c r="H148" s="40"/>
      <c r="I148" s="40"/>
      <c r="J148" s="67">
        <f t="shared" si="5"/>
        <v>0</v>
      </c>
      <c r="S148" s="39" t="str">
        <f t="shared" si="4"/>
        <v/>
      </c>
    </row>
    <row r="149" spans="1:19">
      <c r="A149" s="48" t="str">
        <f>IFERROR(VLOOKUP(B149,'equip ESPE'!$J$2:$L$74,3,0),"")</f>
        <v/>
      </c>
      <c r="B149" s="40"/>
      <c r="C149" s="48" t="str">
        <f>IFERROR(VLOOKUP(B149,'equip ESPE'!$J$2:$L$74,2,0),"")</f>
        <v/>
      </c>
      <c r="D149" s="40"/>
      <c r="E149" s="40"/>
      <c r="F149" s="40"/>
      <c r="G149" s="41"/>
      <c r="H149" s="40"/>
      <c r="I149" s="40"/>
      <c r="J149" s="67">
        <f t="shared" si="5"/>
        <v>0</v>
      </c>
      <c r="S149" s="39" t="str">
        <f t="shared" si="4"/>
        <v/>
      </c>
    </row>
    <row r="150" spans="1:19">
      <c r="A150" s="48" t="str">
        <f>IFERROR(VLOOKUP(B150,'equip ESPE'!$J$2:$L$74,3,0),"")</f>
        <v/>
      </c>
      <c r="B150" s="40"/>
      <c r="C150" s="48" t="str">
        <f>IFERROR(VLOOKUP(B150,'equip ESPE'!$J$2:$L$74,2,0),"")</f>
        <v/>
      </c>
      <c r="D150" s="40"/>
      <c r="E150" s="40"/>
      <c r="F150" s="40"/>
      <c r="G150" s="41"/>
      <c r="H150" s="40"/>
      <c r="I150" s="40"/>
      <c r="J150" s="67">
        <f t="shared" si="5"/>
        <v>0</v>
      </c>
      <c r="S150" s="39" t="str">
        <f t="shared" si="4"/>
        <v/>
      </c>
    </row>
    <row r="151" spans="1:19">
      <c r="A151" s="48" t="str">
        <f>IFERROR(VLOOKUP(B151,'equip ESPE'!$J$2:$L$74,3,0),"")</f>
        <v/>
      </c>
      <c r="B151" s="40"/>
      <c r="C151" s="48" t="str">
        <f>IFERROR(VLOOKUP(B151,'equip ESPE'!$J$2:$L$74,2,0),"")</f>
        <v/>
      </c>
      <c r="D151" s="40"/>
      <c r="E151" s="40"/>
      <c r="F151" s="40"/>
      <c r="G151" s="41"/>
      <c r="H151" s="40"/>
      <c r="I151" s="40"/>
      <c r="J151" s="67">
        <f t="shared" si="5"/>
        <v>0</v>
      </c>
      <c r="S151" s="39" t="str">
        <f t="shared" si="4"/>
        <v/>
      </c>
    </row>
    <row r="152" spans="1:19">
      <c r="A152" s="48" t="str">
        <f>IFERROR(VLOOKUP(B152,'equip ESPE'!$J$2:$L$74,3,0),"")</f>
        <v/>
      </c>
      <c r="B152" s="40"/>
      <c r="C152" s="48" t="str">
        <f>IFERROR(VLOOKUP(B152,'equip ESPE'!$J$2:$L$74,2,0),"")</f>
        <v/>
      </c>
      <c r="D152" s="40"/>
      <c r="E152" s="40"/>
      <c r="F152" s="40"/>
      <c r="G152" s="41"/>
      <c r="H152" s="40"/>
      <c r="I152" s="40"/>
      <c r="J152" s="67">
        <f t="shared" si="5"/>
        <v>0</v>
      </c>
      <c r="S152" s="39" t="str">
        <f t="shared" si="4"/>
        <v/>
      </c>
    </row>
    <row r="153" spans="1:19">
      <c r="A153" s="48" t="str">
        <f>IFERROR(VLOOKUP(B153,'equip ESPE'!$J$2:$L$74,3,0),"")</f>
        <v/>
      </c>
      <c r="B153" s="40"/>
      <c r="C153" s="48" t="str">
        <f>IFERROR(VLOOKUP(B153,'equip ESPE'!$J$2:$L$74,2,0),"")</f>
        <v/>
      </c>
      <c r="D153" s="40"/>
      <c r="E153" s="40"/>
      <c r="F153" s="40"/>
      <c r="G153" s="41"/>
      <c r="H153" s="40"/>
      <c r="I153" s="40"/>
      <c r="J153" s="67">
        <f t="shared" si="5"/>
        <v>0</v>
      </c>
      <c r="S153" s="39" t="str">
        <f t="shared" si="4"/>
        <v/>
      </c>
    </row>
    <row r="154" spans="1:19">
      <c r="A154" s="48" t="str">
        <f>IFERROR(VLOOKUP(B154,'equip ESPE'!$J$2:$L$74,3,0),"")</f>
        <v/>
      </c>
      <c r="B154" s="40"/>
      <c r="C154" s="48" t="str">
        <f>IFERROR(VLOOKUP(B154,'equip ESPE'!$J$2:$L$74,2,0),"")</f>
        <v/>
      </c>
      <c r="D154" s="40"/>
      <c r="E154" s="40"/>
      <c r="F154" s="40"/>
      <c r="G154" s="41"/>
      <c r="H154" s="40"/>
      <c r="I154" s="40"/>
      <c r="J154" s="67">
        <f t="shared" si="5"/>
        <v>0</v>
      </c>
      <c r="S154" s="39" t="str">
        <f t="shared" si="4"/>
        <v/>
      </c>
    </row>
    <row r="155" spans="1:19">
      <c r="A155" s="48" t="str">
        <f>IFERROR(VLOOKUP(B155,'equip ESPE'!$J$2:$L$74,3,0),"")</f>
        <v/>
      </c>
      <c r="B155" s="40"/>
      <c r="C155" s="48" t="str">
        <f>IFERROR(VLOOKUP(B155,'equip ESPE'!$J$2:$L$74,2,0),"")</f>
        <v/>
      </c>
      <c r="D155" s="40"/>
      <c r="E155" s="40"/>
      <c r="F155" s="40"/>
      <c r="G155" s="41"/>
      <c r="H155" s="40"/>
      <c r="I155" s="40"/>
      <c r="J155" s="67">
        <f t="shared" si="5"/>
        <v>0</v>
      </c>
      <c r="S155" s="39" t="str">
        <f t="shared" si="4"/>
        <v/>
      </c>
    </row>
    <row r="156" spans="1:19">
      <c r="A156" s="48" t="str">
        <f>IFERROR(VLOOKUP(B156,'equip ESPE'!$J$2:$L$74,3,0),"")</f>
        <v/>
      </c>
      <c r="B156" s="40"/>
      <c r="C156" s="48" t="str">
        <f>IFERROR(VLOOKUP(B156,'equip ESPE'!$J$2:$L$74,2,0),"")</f>
        <v/>
      </c>
      <c r="D156" s="40"/>
      <c r="E156" s="40"/>
      <c r="F156" s="40"/>
      <c r="G156" s="41"/>
      <c r="H156" s="40"/>
      <c r="I156" s="40"/>
      <c r="J156" s="67">
        <f t="shared" si="5"/>
        <v>0</v>
      </c>
      <c r="S156" s="39" t="str">
        <f t="shared" si="4"/>
        <v/>
      </c>
    </row>
    <row r="157" spans="1:19">
      <c r="A157" s="48" t="str">
        <f>IFERROR(VLOOKUP(B157,'equip ESPE'!$J$2:$L$74,3,0),"")</f>
        <v/>
      </c>
      <c r="B157" s="40"/>
      <c r="C157" s="48" t="str">
        <f>IFERROR(VLOOKUP(B157,'equip ESPE'!$J$2:$L$74,2,0),"")</f>
        <v/>
      </c>
      <c r="D157" s="40"/>
      <c r="E157" s="40"/>
      <c r="F157" s="40"/>
      <c r="G157" s="41"/>
      <c r="H157" s="40"/>
      <c r="I157" s="40"/>
      <c r="J157" s="67">
        <f t="shared" si="5"/>
        <v>0</v>
      </c>
      <c r="S157" s="39" t="str">
        <f t="shared" si="4"/>
        <v/>
      </c>
    </row>
    <row r="158" spans="1:19">
      <c r="A158" s="48" t="str">
        <f>IFERROR(VLOOKUP(B158,'equip ESPE'!$J$2:$L$74,3,0),"")</f>
        <v/>
      </c>
      <c r="B158" s="40"/>
      <c r="C158" s="48" t="str">
        <f>IFERROR(VLOOKUP(B158,'equip ESPE'!$J$2:$L$74,2,0),"")</f>
        <v/>
      </c>
      <c r="D158" s="40"/>
      <c r="E158" s="40"/>
      <c r="F158" s="40"/>
      <c r="G158" s="41"/>
      <c r="H158" s="40"/>
      <c r="I158" s="40"/>
      <c r="J158" s="67">
        <f t="shared" si="5"/>
        <v>0</v>
      </c>
      <c r="S158" s="39" t="str">
        <f t="shared" si="4"/>
        <v/>
      </c>
    </row>
    <row r="159" spans="1:19">
      <c r="A159" s="48" t="str">
        <f>IFERROR(VLOOKUP(B159,'equip ESPE'!$J$2:$L$74,3,0),"")</f>
        <v/>
      </c>
      <c r="B159" s="40"/>
      <c r="C159" s="48" t="str">
        <f>IFERROR(VLOOKUP(B159,'equip ESPE'!$J$2:$L$74,2,0),"")</f>
        <v/>
      </c>
      <c r="D159" s="40"/>
      <c r="E159" s="40"/>
      <c r="F159" s="40"/>
      <c r="G159" s="41"/>
      <c r="H159" s="40"/>
      <c r="I159" s="40"/>
      <c r="J159" s="67">
        <f t="shared" si="5"/>
        <v>0</v>
      </c>
      <c r="S159" s="39" t="str">
        <f t="shared" si="4"/>
        <v/>
      </c>
    </row>
    <row r="160" spans="1:19">
      <c r="A160" s="48" t="str">
        <f>IFERROR(VLOOKUP(B160,'equip ESPE'!$J$2:$L$74,3,0),"")</f>
        <v/>
      </c>
      <c r="B160" s="40"/>
      <c r="C160" s="48" t="str">
        <f>IFERROR(VLOOKUP(B160,'equip ESPE'!$J$2:$L$74,2,0),"")</f>
        <v/>
      </c>
      <c r="D160" s="40"/>
      <c r="E160" s="40"/>
      <c r="F160" s="40"/>
      <c r="G160" s="41"/>
      <c r="H160" s="40"/>
      <c r="I160" s="40"/>
      <c r="J160" s="67">
        <f t="shared" si="5"/>
        <v>0</v>
      </c>
      <c r="S160" s="39" t="str">
        <f t="shared" si="4"/>
        <v/>
      </c>
    </row>
    <row r="161" spans="1:19">
      <c r="A161" s="48" t="str">
        <f>IFERROR(VLOOKUP(B161,'equip ESPE'!$J$2:$L$74,3,0),"")</f>
        <v/>
      </c>
      <c r="B161" s="40"/>
      <c r="C161" s="48" t="str">
        <f>IFERROR(VLOOKUP(B161,'equip ESPE'!$J$2:$L$74,2,0),"")</f>
        <v/>
      </c>
      <c r="D161" s="40"/>
      <c r="E161" s="40"/>
      <c r="F161" s="40"/>
      <c r="G161" s="41"/>
      <c r="H161" s="40"/>
      <c r="I161" s="40"/>
      <c r="J161" s="67">
        <f t="shared" si="5"/>
        <v>0</v>
      </c>
      <c r="S161" s="39" t="str">
        <f t="shared" si="4"/>
        <v/>
      </c>
    </row>
    <row r="162" spans="1:19">
      <c r="A162" s="48" t="str">
        <f>IFERROR(VLOOKUP(B162,'equip ESPE'!$J$2:$L$74,3,0),"")</f>
        <v/>
      </c>
      <c r="B162" s="40"/>
      <c r="C162" s="48" t="str">
        <f>IFERROR(VLOOKUP(B162,'equip ESPE'!$J$2:$L$74,2,0),"")</f>
        <v/>
      </c>
      <c r="D162" s="40"/>
      <c r="E162" s="40"/>
      <c r="F162" s="40"/>
      <c r="G162" s="41"/>
      <c r="H162" s="40"/>
      <c r="I162" s="40"/>
      <c r="J162" s="67">
        <f t="shared" si="5"/>
        <v>0</v>
      </c>
      <c r="S162" s="39" t="str">
        <f t="shared" si="4"/>
        <v/>
      </c>
    </row>
    <row r="163" spans="1:19">
      <c r="A163" s="48" t="str">
        <f>IFERROR(VLOOKUP(B163,'equip ESPE'!$J$2:$L$74,3,0),"")</f>
        <v/>
      </c>
      <c r="B163" s="40"/>
      <c r="C163" s="48" t="str">
        <f>IFERROR(VLOOKUP(B163,'equip ESPE'!$J$2:$L$74,2,0),"")</f>
        <v/>
      </c>
      <c r="D163" s="40"/>
      <c r="E163" s="40"/>
      <c r="F163" s="40"/>
      <c r="G163" s="41"/>
      <c r="H163" s="40"/>
      <c r="I163" s="40"/>
      <c r="J163" s="67">
        <f t="shared" si="5"/>
        <v>0</v>
      </c>
      <c r="S163" s="39" t="str">
        <f t="shared" si="4"/>
        <v/>
      </c>
    </row>
    <row r="164" spans="1:19">
      <c r="A164" s="48" t="str">
        <f>IFERROR(VLOOKUP(B164,'equip ESPE'!$J$2:$L$74,3,0),"")</f>
        <v/>
      </c>
      <c r="B164" s="40"/>
      <c r="C164" s="48" t="str">
        <f>IFERROR(VLOOKUP(B164,'equip ESPE'!$J$2:$L$74,2,0),"")</f>
        <v/>
      </c>
      <c r="D164" s="40"/>
      <c r="E164" s="40"/>
      <c r="F164" s="40"/>
      <c r="G164" s="41"/>
      <c r="H164" s="40"/>
      <c r="I164" s="40"/>
      <c r="J164" s="67">
        <f t="shared" si="5"/>
        <v>0</v>
      </c>
      <c r="S164" s="39" t="str">
        <f t="shared" si="4"/>
        <v/>
      </c>
    </row>
    <row r="165" spans="1:19">
      <c r="A165" s="48" t="str">
        <f>IFERROR(VLOOKUP(B165,'equip ESPE'!$J$2:$L$74,3,0),"")</f>
        <v/>
      </c>
      <c r="B165" s="40"/>
      <c r="C165" s="48" t="str">
        <f>IFERROR(VLOOKUP(B165,'equip ESPE'!$J$2:$L$74,2,0),"")</f>
        <v/>
      </c>
      <c r="D165" s="40"/>
      <c r="E165" s="40"/>
      <c r="F165" s="40"/>
      <c r="G165" s="41"/>
      <c r="H165" s="40"/>
      <c r="I165" s="40"/>
      <c r="J165" s="67">
        <f t="shared" si="5"/>
        <v>0</v>
      </c>
      <c r="S165" s="39" t="str">
        <f t="shared" si="4"/>
        <v/>
      </c>
    </row>
    <row r="166" spans="1:19">
      <c r="A166" s="48" t="str">
        <f>IFERROR(VLOOKUP(B166,'equip ESPE'!$J$2:$L$74,3,0),"")</f>
        <v/>
      </c>
      <c r="B166" s="40"/>
      <c r="C166" s="48" t="str">
        <f>IFERROR(VLOOKUP(B166,'equip ESPE'!$J$2:$L$74,2,0),"")</f>
        <v/>
      </c>
      <c r="D166" s="40"/>
      <c r="E166" s="40"/>
      <c r="F166" s="40"/>
      <c r="G166" s="41"/>
      <c r="H166" s="40"/>
      <c r="I166" s="40"/>
      <c r="J166" s="67">
        <f t="shared" si="5"/>
        <v>0</v>
      </c>
      <c r="S166" s="39" t="str">
        <f t="shared" si="4"/>
        <v/>
      </c>
    </row>
    <row r="167" spans="1:19">
      <c r="A167" s="48" t="str">
        <f>IFERROR(VLOOKUP(B167,'equip ESPE'!$J$2:$L$74,3,0),"")</f>
        <v/>
      </c>
      <c r="B167" s="40"/>
      <c r="C167" s="48" t="str">
        <f>IFERROR(VLOOKUP(B167,'equip ESPE'!$J$2:$L$74,2,0),"")</f>
        <v/>
      </c>
      <c r="D167" s="40"/>
      <c r="E167" s="40"/>
      <c r="F167" s="40"/>
      <c r="G167" s="41"/>
      <c r="H167" s="40"/>
      <c r="I167" s="40"/>
      <c r="J167" s="67">
        <f t="shared" si="5"/>
        <v>0</v>
      </c>
      <c r="S167" s="39" t="str">
        <f t="shared" si="4"/>
        <v/>
      </c>
    </row>
    <row r="168" spans="1:19">
      <c r="A168" s="48" t="str">
        <f>IFERROR(VLOOKUP(B168,'equip ESPE'!$J$2:$L$74,3,0),"")</f>
        <v/>
      </c>
      <c r="B168" s="40"/>
      <c r="C168" s="48" t="str">
        <f>IFERROR(VLOOKUP(B168,'equip ESPE'!$J$2:$L$74,2,0),"")</f>
        <v/>
      </c>
      <c r="D168" s="40"/>
      <c r="E168" s="40"/>
      <c r="F168" s="40"/>
      <c r="G168" s="41"/>
      <c r="H168" s="40"/>
      <c r="I168" s="40"/>
      <c r="J168" s="67">
        <f t="shared" si="5"/>
        <v>0</v>
      </c>
      <c r="S168" s="39" t="str">
        <f t="shared" si="4"/>
        <v/>
      </c>
    </row>
    <row r="169" spans="1:19">
      <c r="A169" s="48" t="str">
        <f>IFERROR(VLOOKUP(B169,'equip ESPE'!$J$2:$L$74,3,0),"")</f>
        <v/>
      </c>
      <c r="B169" s="40"/>
      <c r="C169" s="48" t="str">
        <f>IFERROR(VLOOKUP(B169,'equip ESPE'!$J$2:$L$74,2,0),"")</f>
        <v/>
      </c>
      <c r="D169" s="40"/>
      <c r="E169" s="40"/>
      <c r="F169" s="40"/>
      <c r="G169" s="41"/>
      <c r="H169" s="40"/>
      <c r="I169" s="40"/>
      <c r="J169" s="67">
        <f t="shared" si="5"/>
        <v>0</v>
      </c>
      <c r="S169" s="39" t="str">
        <f t="shared" si="4"/>
        <v/>
      </c>
    </row>
    <row r="170" spans="1:19">
      <c r="A170" s="48" t="str">
        <f>IFERROR(VLOOKUP(B170,'equip ESPE'!$J$2:$L$74,3,0),"")</f>
        <v/>
      </c>
      <c r="B170" s="40"/>
      <c r="C170" s="48" t="str">
        <f>IFERROR(VLOOKUP(B170,'equip ESPE'!$J$2:$L$74,2,0),"")</f>
        <v/>
      </c>
      <c r="D170" s="40"/>
      <c r="E170" s="40"/>
      <c r="F170" s="40"/>
      <c r="G170" s="41"/>
      <c r="H170" s="40"/>
      <c r="I170" s="40"/>
      <c r="J170" s="67">
        <f t="shared" si="5"/>
        <v>0</v>
      </c>
      <c r="S170" s="39" t="str">
        <f t="shared" si="4"/>
        <v/>
      </c>
    </row>
    <row r="171" spans="1:19">
      <c r="A171" s="48" t="str">
        <f>IFERROR(VLOOKUP(B171,'equip ESPE'!$J$2:$L$74,3,0),"")</f>
        <v/>
      </c>
      <c r="B171" s="40"/>
      <c r="C171" s="48" t="str">
        <f>IFERROR(VLOOKUP(B171,'equip ESPE'!$J$2:$L$74,2,0),"")</f>
        <v/>
      </c>
      <c r="D171" s="40"/>
      <c r="E171" s="40"/>
      <c r="F171" s="40"/>
      <c r="G171" s="41"/>
      <c r="H171" s="40"/>
      <c r="I171" s="40"/>
      <c r="J171" s="67">
        <f t="shared" si="5"/>
        <v>0</v>
      </c>
      <c r="S171" s="39" t="str">
        <f t="shared" si="4"/>
        <v/>
      </c>
    </row>
    <row r="172" spans="1:19">
      <c r="A172" s="48" t="str">
        <f>IFERROR(VLOOKUP(B172,'equip ESPE'!$J$2:$L$74,3,0),"")</f>
        <v/>
      </c>
      <c r="B172" s="40"/>
      <c r="C172" s="48" t="str">
        <f>IFERROR(VLOOKUP(B172,'equip ESPE'!$J$2:$L$74,2,0),"")</f>
        <v/>
      </c>
      <c r="D172" s="40"/>
      <c r="E172" s="40"/>
      <c r="F172" s="40"/>
      <c r="G172" s="41"/>
      <c r="H172" s="40"/>
      <c r="I172" s="40"/>
      <c r="J172" s="67">
        <f t="shared" si="5"/>
        <v>0</v>
      </c>
      <c r="S172" s="39" t="str">
        <f t="shared" si="4"/>
        <v/>
      </c>
    </row>
    <row r="173" spans="1:19">
      <c r="A173" s="48" t="str">
        <f>IFERROR(VLOOKUP(B173,'equip ESPE'!$J$2:$L$74,3,0),"")</f>
        <v/>
      </c>
      <c r="B173" s="40"/>
      <c r="C173" s="48" t="str">
        <f>IFERROR(VLOOKUP(B173,'equip ESPE'!$J$2:$L$74,2,0),"")</f>
        <v/>
      </c>
      <c r="D173" s="40"/>
      <c r="E173" s="40"/>
      <c r="F173" s="40"/>
      <c r="G173" s="41"/>
      <c r="H173" s="40"/>
      <c r="I173" s="40"/>
      <c r="J173" s="67">
        <f t="shared" si="5"/>
        <v>0</v>
      </c>
      <c r="S173" s="39" t="str">
        <f t="shared" si="4"/>
        <v/>
      </c>
    </row>
    <row r="174" spans="1:19">
      <c r="A174" s="48" t="str">
        <f>IFERROR(VLOOKUP(B174,'equip ESPE'!$J$2:$L$74,3,0),"")</f>
        <v/>
      </c>
      <c r="B174" s="40"/>
      <c r="C174" s="48" t="str">
        <f>IFERROR(VLOOKUP(B174,'equip ESPE'!$J$2:$L$74,2,0),"")</f>
        <v/>
      </c>
      <c r="D174" s="40"/>
      <c r="E174" s="40"/>
      <c r="F174" s="40"/>
      <c r="G174" s="41"/>
      <c r="H174" s="40"/>
      <c r="I174" s="40"/>
      <c r="J174" s="67">
        <f t="shared" si="5"/>
        <v>0</v>
      </c>
      <c r="S174" s="39" t="str">
        <f t="shared" si="4"/>
        <v/>
      </c>
    </row>
    <row r="175" spans="1:19">
      <c r="A175" s="48" t="str">
        <f>IFERROR(VLOOKUP(B175,'equip ESPE'!$J$2:$L$74,3,0),"")</f>
        <v/>
      </c>
      <c r="B175" s="40"/>
      <c r="C175" s="48" t="str">
        <f>IFERROR(VLOOKUP(B175,'equip ESPE'!$J$2:$L$74,2,0),"")</f>
        <v/>
      </c>
      <c r="D175" s="40"/>
      <c r="E175" s="40"/>
      <c r="F175" s="40"/>
      <c r="G175" s="41"/>
      <c r="H175" s="40"/>
      <c r="I175" s="40"/>
      <c r="J175" s="67">
        <f t="shared" si="5"/>
        <v>0</v>
      </c>
      <c r="S175" s="39" t="str">
        <f t="shared" si="4"/>
        <v/>
      </c>
    </row>
    <row r="176" spans="1:19">
      <c r="A176" s="48" t="str">
        <f>IFERROR(VLOOKUP(B176,'equip ESPE'!$J$2:$L$74,3,0),"")</f>
        <v/>
      </c>
      <c r="B176" s="40"/>
      <c r="C176" s="48" t="str">
        <f>IFERROR(VLOOKUP(B176,'equip ESPE'!$J$2:$L$74,2,0),"")</f>
        <v/>
      </c>
      <c r="D176" s="40"/>
      <c r="E176" s="40"/>
      <c r="F176" s="40"/>
      <c r="G176" s="41"/>
      <c r="H176" s="40"/>
      <c r="I176" s="40"/>
      <c r="J176" s="67">
        <f t="shared" si="5"/>
        <v>0</v>
      </c>
      <c r="S176" s="39" t="str">
        <f t="shared" si="4"/>
        <v/>
      </c>
    </row>
    <row r="177" spans="1:19">
      <c r="A177" s="48" t="str">
        <f>IFERROR(VLOOKUP(B177,'equip ESPE'!$J$2:$L$74,3,0),"")</f>
        <v/>
      </c>
      <c r="B177" s="40"/>
      <c r="C177" s="48" t="str">
        <f>IFERROR(VLOOKUP(B177,'equip ESPE'!$J$2:$L$74,2,0),"")</f>
        <v/>
      </c>
      <c r="D177" s="40"/>
      <c r="E177" s="40"/>
      <c r="F177" s="40"/>
      <c r="G177" s="41"/>
      <c r="H177" s="40"/>
      <c r="I177" s="40"/>
      <c r="J177" s="67">
        <f t="shared" si="5"/>
        <v>0</v>
      </c>
      <c r="S177" s="39" t="str">
        <f t="shared" si="4"/>
        <v/>
      </c>
    </row>
    <row r="178" spans="1:19">
      <c r="A178" s="48" t="str">
        <f>IFERROR(VLOOKUP(B178,'equip ESPE'!$J$2:$L$74,3,0),"")</f>
        <v/>
      </c>
      <c r="B178" s="40"/>
      <c r="C178" s="48" t="str">
        <f>IFERROR(VLOOKUP(B178,'equip ESPE'!$J$2:$L$74,2,0),"")</f>
        <v/>
      </c>
      <c r="D178" s="40"/>
      <c r="E178" s="40"/>
      <c r="F178" s="40"/>
      <c r="G178" s="41"/>
      <c r="H178" s="40"/>
      <c r="I178" s="40"/>
      <c r="J178" s="67">
        <f t="shared" si="5"/>
        <v>0</v>
      </c>
      <c r="S178" s="39" t="str">
        <f t="shared" si="4"/>
        <v/>
      </c>
    </row>
    <row r="179" spans="1:19">
      <c r="A179" s="48" t="str">
        <f>IFERROR(VLOOKUP(B179,'equip ESPE'!$J$2:$L$74,3,0),"")</f>
        <v/>
      </c>
      <c r="B179" s="40"/>
      <c r="C179" s="48" t="str">
        <f>IFERROR(VLOOKUP(B179,'equip ESPE'!$J$2:$L$74,2,0),"")</f>
        <v/>
      </c>
      <c r="D179" s="40"/>
      <c r="E179" s="40"/>
      <c r="F179" s="40"/>
      <c r="G179" s="41"/>
      <c r="H179" s="40"/>
      <c r="I179" s="40"/>
      <c r="J179" s="67">
        <f t="shared" si="5"/>
        <v>0</v>
      </c>
      <c r="S179" s="39" t="str">
        <f t="shared" si="4"/>
        <v/>
      </c>
    </row>
    <row r="180" spans="1:19">
      <c r="A180" s="48" t="str">
        <f>IFERROR(VLOOKUP(B180,'equip ESPE'!$J$2:$L$74,3,0),"")</f>
        <v/>
      </c>
      <c r="B180" s="40"/>
      <c r="C180" s="48" t="str">
        <f>IFERROR(VLOOKUP(B180,'equip ESPE'!$J$2:$L$74,2,0),"")</f>
        <v/>
      </c>
      <c r="D180" s="40"/>
      <c r="E180" s="40"/>
      <c r="F180" s="40"/>
      <c r="G180" s="41"/>
      <c r="H180" s="40"/>
      <c r="I180" s="40"/>
      <c r="J180" s="67">
        <f t="shared" si="5"/>
        <v>0</v>
      </c>
      <c r="S180" s="39" t="str">
        <f t="shared" si="4"/>
        <v/>
      </c>
    </row>
    <row r="181" spans="1:19">
      <c r="A181" s="48" t="str">
        <f>IFERROR(VLOOKUP(B181,'equip ESPE'!$J$2:$L$74,3,0),"")</f>
        <v/>
      </c>
      <c r="B181" s="40"/>
      <c r="C181" s="48" t="str">
        <f>IFERROR(VLOOKUP(B181,'equip ESPE'!$J$2:$L$74,2,0),"")</f>
        <v/>
      </c>
      <c r="D181" s="40"/>
      <c r="E181" s="40"/>
      <c r="F181" s="40"/>
      <c r="G181" s="41"/>
      <c r="H181" s="40"/>
      <c r="I181" s="40"/>
      <c r="J181" s="67">
        <f t="shared" si="5"/>
        <v>0</v>
      </c>
      <c r="S181" s="39" t="str">
        <f t="shared" si="4"/>
        <v/>
      </c>
    </row>
    <row r="182" spans="1:19">
      <c r="A182" s="48" t="str">
        <f>IFERROR(VLOOKUP(B182,'equip ESPE'!$J$2:$L$74,3,0),"")</f>
        <v/>
      </c>
      <c r="B182" s="40"/>
      <c r="C182" s="48" t="str">
        <f>IFERROR(VLOOKUP(B182,'equip ESPE'!$J$2:$L$74,2,0),"")</f>
        <v/>
      </c>
      <c r="D182" s="40"/>
      <c r="E182" s="40"/>
      <c r="F182" s="40"/>
      <c r="G182" s="41"/>
      <c r="H182" s="40"/>
      <c r="I182" s="40"/>
      <c r="J182" s="67">
        <f t="shared" si="5"/>
        <v>0</v>
      </c>
      <c r="S182" s="39" t="str">
        <f t="shared" si="4"/>
        <v/>
      </c>
    </row>
    <row r="183" spans="1:19">
      <c r="A183" s="48" t="str">
        <f>IFERROR(VLOOKUP(B183,'equip ESPE'!$J$2:$L$74,3,0),"")</f>
        <v/>
      </c>
      <c r="B183" s="40"/>
      <c r="C183" s="48" t="str">
        <f>IFERROR(VLOOKUP(B183,'equip ESPE'!$J$2:$L$74,2,0),"")</f>
        <v/>
      </c>
      <c r="D183" s="40"/>
      <c r="E183" s="40"/>
      <c r="F183" s="40"/>
      <c r="G183" s="41"/>
      <c r="H183" s="40"/>
      <c r="I183" s="40"/>
      <c r="J183" s="67">
        <f t="shared" si="5"/>
        <v>0</v>
      </c>
      <c r="S183" s="39" t="str">
        <f t="shared" si="4"/>
        <v/>
      </c>
    </row>
    <row r="184" spans="1:19">
      <c r="A184" s="48" t="str">
        <f>IFERROR(VLOOKUP(B184,'equip ESPE'!$J$2:$L$74,3,0),"")</f>
        <v/>
      </c>
      <c r="B184" s="40"/>
      <c r="C184" s="48" t="str">
        <f>IFERROR(VLOOKUP(B184,'equip ESPE'!$J$2:$L$74,2,0),"")</f>
        <v/>
      </c>
      <c r="D184" s="40"/>
      <c r="E184" s="40"/>
      <c r="F184" s="40"/>
      <c r="G184" s="41"/>
      <c r="H184" s="40"/>
      <c r="I184" s="40"/>
      <c r="J184" s="67">
        <f t="shared" si="5"/>
        <v>0</v>
      </c>
      <c r="S184" s="39" t="str">
        <f t="shared" si="4"/>
        <v/>
      </c>
    </row>
    <row r="185" spans="1:19">
      <c r="A185" s="48" t="str">
        <f>IFERROR(VLOOKUP(B185,'equip ESPE'!$J$2:$L$74,3,0),"")</f>
        <v/>
      </c>
      <c r="B185" s="40"/>
      <c r="C185" s="48" t="str">
        <f>IFERROR(VLOOKUP(B185,'equip ESPE'!$J$2:$L$74,2,0),"")</f>
        <v/>
      </c>
      <c r="D185" s="40"/>
      <c r="E185" s="40"/>
      <c r="F185" s="40"/>
      <c r="G185" s="41"/>
      <c r="H185" s="40"/>
      <c r="I185" s="40"/>
      <c r="J185" s="67">
        <f t="shared" si="5"/>
        <v>0</v>
      </c>
      <c r="S185" s="39" t="str">
        <f t="shared" si="4"/>
        <v/>
      </c>
    </row>
    <row r="186" spans="1:19">
      <c r="A186" s="48" t="str">
        <f>IFERROR(VLOOKUP(B186,'equip ESPE'!$J$2:$L$74,3,0),"")</f>
        <v/>
      </c>
      <c r="B186" s="40"/>
      <c r="C186" s="48" t="str">
        <f>IFERROR(VLOOKUP(B186,'equip ESPE'!$J$2:$L$74,2,0),"")</f>
        <v/>
      </c>
      <c r="D186" s="40"/>
      <c r="E186" s="40"/>
      <c r="F186" s="40"/>
      <c r="G186" s="41"/>
      <c r="H186" s="40"/>
      <c r="I186" s="40"/>
      <c r="J186" s="67">
        <f t="shared" si="5"/>
        <v>0</v>
      </c>
      <c r="S186" s="39" t="str">
        <f t="shared" si="4"/>
        <v/>
      </c>
    </row>
    <row r="187" spans="1:19">
      <c r="A187" s="48" t="str">
        <f>IFERROR(VLOOKUP(B187,'equip ESPE'!$J$2:$L$74,3,0),"")</f>
        <v/>
      </c>
      <c r="B187" s="40"/>
      <c r="C187" s="48" t="str">
        <f>IFERROR(VLOOKUP(B187,'equip ESPE'!$J$2:$L$74,2,0),"")</f>
        <v/>
      </c>
      <c r="D187" s="40"/>
      <c r="E187" s="40"/>
      <c r="F187" s="40"/>
      <c r="G187" s="41"/>
      <c r="H187" s="40"/>
      <c r="I187" s="40"/>
      <c r="J187" s="67">
        <f t="shared" si="5"/>
        <v>0</v>
      </c>
      <c r="S187" s="39" t="str">
        <f t="shared" si="4"/>
        <v/>
      </c>
    </row>
    <row r="188" spans="1:19">
      <c r="A188" s="48" t="str">
        <f>IFERROR(VLOOKUP(B188,'equip ESPE'!$J$2:$L$74,3,0),"")</f>
        <v/>
      </c>
      <c r="B188" s="40"/>
      <c r="C188" s="48" t="str">
        <f>IFERROR(VLOOKUP(B188,'equip ESPE'!$J$2:$L$74,2,0),"")</f>
        <v/>
      </c>
      <c r="D188" s="40"/>
      <c r="E188" s="40"/>
      <c r="F188" s="40"/>
      <c r="G188" s="41"/>
      <c r="H188" s="40"/>
      <c r="I188" s="40"/>
      <c r="J188" s="67">
        <f t="shared" si="5"/>
        <v>0</v>
      </c>
      <c r="S188" s="39" t="str">
        <f t="shared" si="4"/>
        <v/>
      </c>
    </row>
    <row r="189" spans="1:19">
      <c r="A189" s="48" t="str">
        <f>IFERROR(VLOOKUP(B189,'equip ESPE'!$J$2:$L$74,3,0),"")</f>
        <v/>
      </c>
      <c r="B189" s="40"/>
      <c r="C189" s="48" t="str">
        <f>IFERROR(VLOOKUP(B189,'equip ESPE'!$J$2:$L$74,2,0),"")</f>
        <v/>
      </c>
      <c r="D189" s="40"/>
      <c r="E189" s="40"/>
      <c r="F189" s="40"/>
      <c r="G189" s="41"/>
      <c r="H189" s="40"/>
      <c r="I189" s="40"/>
      <c r="J189" s="67">
        <f t="shared" si="5"/>
        <v>0</v>
      </c>
      <c r="S189" s="39" t="str">
        <f t="shared" si="4"/>
        <v/>
      </c>
    </row>
    <row r="190" spans="1:19">
      <c r="A190" s="48" t="str">
        <f>IFERROR(VLOOKUP(B190,'equip ESPE'!$J$2:$L$74,3,0),"")</f>
        <v/>
      </c>
      <c r="B190" s="40"/>
      <c r="C190" s="48" t="str">
        <f>IFERROR(VLOOKUP(B190,'equip ESPE'!$J$2:$L$74,2,0),"")</f>
        <v/>
      </c>
      <c r="D190" s="40"/>
      <c r="E190" s="40"/>
      <c r="F190" s="40"/>
      <c r="G190" s="41"/>
      <c r="H190" s="40"/>
      <c r="I190" s="40"/>
      <c r="J190" s="67">
        <f t="shared" si="5"/>
        <v>0</v>
      </c>
      <c r="S190" s="39" t="str">
        <f t="shared" si="4"/>
        <v/>
      </c>
    </row>
    <row r="191" spans="1:19">
      <c r="A191" s="48" t="str">
        <f>IFERROR(VLOOKUP(B191,'equip ESPE'!$J$2:$L$74,3,0),"")</f>
        <v/>
      </c>
      <c r="B191" s="40"/>
      <c r="C191" s="48" t="str">
        <f>IFERROR(VLOOKUP(B191,'equip ESPE'!$J$2:$L$74,2,0),"")</f>
        <v/>
      </c>
      <c r="D191" s="40"/>
      <c r="E191" s="40"/>
      <c r="F191" s="40"/>
      <c r="G191" s="41"/>
      <c r="H191" s="40"/>
      <c r="I191" s="40"/>
      <c r="J191" s="67">
        <f t="shared" si="5"/>
        <v>0</v>
      </c>
      <c r="S191" s="39" t="str">
        <f t="shared" si="4"/>
        <v/>
      </c>
    </row>
    <row r="192" spans="1:19">
      <c r="A192" s="48" t="str">
        <f>IFERROR(VLOOKUP(B192,'equip ESPE'!$J$2:$L$74,3,0),"")</f>
        <v/>
      </c>
      <c r="B192" s="40"/>
      <c r="C192" s="48" t="str">
        <f>IFERROR(VLOOKUP(B192,'equip ESPE'!$J$2:$L$74,2,0),"")</f>
        <v/>
      </c>
      <c r="D192" s="40"/>
      <c r="E192" s="40"/>
      <c r="F192" s="40"/>
      <c r="G192" s="41"/>
      <c r="H192" s="40"/>
      <c r="I192" s="40"/>
      <c r="J192" s="67">
        <f t="shared" si="5"/>
        <v>0</v>
      </c>
      <c r="S192" s="39" t="str">
        <f t="shared" si="4"/>
        <v/>
      </c>
    </row>
    <row r="193" spans="1:19">
      <c r="A193" s="48" t="str">
        <f>IFERROR(VLOOKUP(B193,'equip ESPE'!$J$2:$L$74,3,0),"")</f>
        <v/>
      </c>
      <c r="B193" s="40"/>
      <c r="C193" s="48" t="str">
        <f>IFERROR(VLOOKUP(B193,'equip ESPE'!$J$2:$L$74,2,0),"")</f>
        <v/>
      </c>
      <c r="D193" s="40"/>
      <c r="E193" s="40"/>
      <c r="F193" s="40"/>
      <c r="G193" s="41"/>
      <c r="H193" s="40"/>
      <c r="I193" s="40"/>
      <c r="J193" s="67">
        <f t="shared" si="5"/>
        <v>0</v>
      </c>
      <c r="S193" s="39" t="str">
        <f t="shared" si="4"/>
        <v/>
      </c>
    </row>
    <row r="194" spans="1:19">
      <c r="A194" s="48" t="str">
        <f>IFERROR(VLOOKUP(B194,'equip ESPE'!$J$2:$L$74,3,0),"")</f>
        <v/>
      </c>
      <c r="B194" s="40"/>
      <c r="C194" s="48" t="str">
        <f>IFERROR(VLOOKUP(B194,'equip ESPE'!$J$2:$L$74,2,0),"")</f>
        <v/>
      </c>
      <c r="D194" s="40"/>
      <c r="E194" s="40"/>
      <c r="F194" s="40"/>
      <c r="G194" s="41"/>
      <c r="H194" s="40"/>
      <c r="I194" s="40"/>
      <c r="J194" s="67">
        <f t="shared" si="5"/>
        <v>0</v>
      </c>
      <c r="S194" s="39" t="str">
        <f t="shared" si="4"/>
        <v/>
      </c>
    </row>
    <row r="195" spans="1:19">
      <c r="A195" s="48" t="str">
        <f>IFERROR(VLOOKUP(B195,'equip ESPE'!$J$2:$L$74,3,0),"")</f>
        <v/>
      </c>
      <c r="B195" s="40"/>
      <c r="C195" s="48" t="str">
        <f>IFERROR(VLOOKUP(B195,'equip ESPE'!$J$2:$L$74,2,0),"")</f>
        <v/>
      </c>
      <c r="D195" s="40"/>
      <c r="E195" s="40"/>
      <c r="F195" s="40"/>
      <c r="G195" s="41"/>
      <c r="H195" s="40"/>
      <c r="I195" s="40"/>
      <c r="J195" s="67">
        <f t="shared" si="5"/>
        <v>0</v>
      </c>
      <c r="S195" s="39" t="str">
        <f t="shared" si="4"/>
        <v/>
      </c>
    </row>
    <row r="196" spans="1:19">
      <c r="A196" s="48" t="str">
        <f>IFERROR(VLOOKUP(B196,'equip ESPE'!$J$2:$L$74,3,0),"")</f>
        <v/>
      </c>
      <c r="B196" s="40"/>
      <c r="C196" s="48" t="str">
        <f>IFERROR(VLOOKUP(B196,'equip ESPE'!$J$2:$L$74,2,0),"")</f>
        <v/>
      </c>
      <c r="D196" s="40"/>
      <c r="E196" s="40"/>
      <c r="F196" s="40"/>
      <c r="G196" s="41"/>
      <c r="H196" s="40"/>
      <c r="I196" s="40"/>
      <c r="J196" s="67">
        <f t="shared" si="5"/>
        <v>0</v>
      </c>
      <c r="S196" s="39" t="str">
        <f t="shared" si="4"/>
        <v/>
      </c>
    </row>
    <row r="197" spans="1:19">
      <c r="A197" s="48" t="str">
        <f>IFERROR(VLOOKUP(B197,'equip ESPE'!$J$2:$L$74,3,0),"")</f>
        <v/>
      </c>
      <c r="B197" s="40"/>
      <c r="C197" s="48" t="str">
        <f>IFERROR(VLOOKUP(B197,'equip ESPE'!$J$2:$L$74,2,0),"")</f>
        <v/>
      </c>
      <c r="D197" s="40"/>
      <c r="E197" s="40"/>
      <c r="F197" s="40"/>
      <c r="G197" s="41"/>
      <c r="H197" s="40"/>
      <c r="I197" s="40"/>
      <c r="J197" s="67">
        <f t="shared" si="5"/>
        <v>0</v>
      </c>
      <c r="S197" s="39" t="str">
        <f t="shared" si="4"/>
        <v/>
      </c>
    </row>
    <row r="198" spans="1:19">
      <c r="A198" s="48" t="str">
        <f>IFERROR(VLOOKUP(B198,'equip ESPE'!$J$2:$L$74,3,0),"")</f>
        <v/>
      </c>
      <c r="B198" s="40"/>
      <c r="C198" s="48" t="str">
        <f>IFERROR(VLOOKUP(B198,'equip ESPE'!$J$2:$L$74,2,0),"")</f>
        <v/>
      </c>
      <c r="D198" s="40"/>
      <c r="E198" s="40"/>
      <c r="F198" s="40"/>
      <c r="G198" s="41"/>
      <c r="H198" s="40"/>
      <c r="I198" s="40"/>
      <c r="J198" s="67">
        <f t="shared" si="5"/>
        <v>0</v>
      </c>
      <c r="S198" s="39" t="str">
        <f t="shared" si="4"/>
        <v/>
      </c>
    </row>
    <row r="199" spans="1:19">
      <c r="A199" s="48" t="str">
        <f>IFERROR(VLOOKUP(B199,'equip ESPE'!$J$2:$L$74,3,0),"")</f>
        <v/>
      </c>
      <c r="B199" s="40"/>
      <c r="C199" s="48" t="str">
        <f>IFERROR(VLOOKUP(B199,'equip ESPE'!$J$2:$L$74,2,0),"")</f>
        <v/>
      </c>
      <c r="D199" s="40"/>
      <c r="E199" s="40"/>
      <c r="F199" s="40"/>
      <c r="G199" s="41"/>
      <c r="H199" s="40"/>
      <c r="I199" s="40"/>
      <c r="J199" s="67">
        <f t="shared" si="5"/>
        <v>0</v>
      </c>
      <c r="S199" s="39" t="str">
        <f t="shared" si="4"/>
        <v/>
      </c>
    </row>
    <row r="200" spans="1:19">
      <c r="A200" s="48" t="str">
        <f>IFERROR(VLOOKUP(B200,'equip ESPE'!$J$2:$L$74,3,0),"")</f>
        <v/>
      </c>
      <c r="B200" s="40"/>
      <c r="C200" s="48" t="str">
        <f>IFERROR(VLOOKUP(B200,'equip ESPE'!$J$2:$L$74,2,0),"")</f>
        <v/>
      </c>
      <c r="D200" s="40"/>
      <c r="E200" s="40"/>
      <c r="F200" s="40"/>
      <c r="G200" s="41"/>
      <c r="H200" s="40"/>
      <c r="I200" s="40"/>
      <c r="J200" s="67">
        <f t="shared" si="5"/>
        <v>0</v>
      </c>
      <c r="S200" s="39" t="str">
        <f t="shared" si="4"/>
        <v/>
      </c>
    </row>
    <row r="201" spans="1:19">
      <c r="A201" s="48" t="str">
        <f>IFERROR(VLOOKUP(B201,'equip ESPE'!$J$2:$L$74,3,0),"")</f>
        <v/>
      </c>
      <c r="B201" s="40"/>
      <c r="C201" s="48" t="str">
        <f>IFERROR(VLOOKUP(B201,'equip ESPE'!$J$2:$L$74,2,0),"")</f>
        <v/>
      </c>
      <c r="D201" s="40"/>
      <c r="E201" s="40"/>
      <c r="F201" s="40"/>
      <c r="G201" s="41"/>
      <c r="H201" s="40"/>
      <c r="I201" s="40"/>
      <c r="J201" s="67">
        <f t="shared" si="5"/>
        <v>0</v>
      </c>
      <c r="S201" s="39" t="str">
        <f t="shared" si="4"/>
        <v/>
      </c>
    </row>
    <row r="202" spans="1:19">
      <c r="A202" s="48" t="str">
        <f>IFERROR(VLOOKUP(B202,'equip ESPE'!$J$2:$L$74,3,0),"")</f>
        <v/>
      </c>
      <c r="B202" s="40"/>
      <c r="C202" s="48" t="str">
        <f>IFERROR(VLOOKUP(B202,'equip ESPE'!$J$2:$L$74,2,0),"")</f>
        <v/>
      </c>
      <c r="D202" s="40"/>
      <c r="E202" s="40"/>
      <c r="F202" s="40"/>
      <c r="G202" s="41"/>
      <c r="H202" s="40"/>
      <c r="I202" s="40"/>
      <c r="J202" s="67">
        <f t="shared" si="5"/>
        <v>0</v>
      </c>
      <c r="S202" s="39" t="str">
        <f t="shared" si="4"/>
        <v/>
      </c>
    </row>
    <row r="203" spans="1:19">
      <c r="A203" s="48" t="str">
        <f>IFERROR(VLOOKUP(B203,'equip ESPE'!$J$2:$L$74,3,0),"")</f>
        <v/>
      </c>
      <c r="B203" s="40"/>
      <c r="C203" s="48" t="str">
        <f>IFERROR(VLOOKUP(B203,'equip ESPE'!$J$2:$L$74,2,0),"")</f>
        <v/>
      </c>
      <c r="D203" s="40"/>
      <c r="E203" s="40"/>
      <c r="F203" s="40"/>
      <c r="G203" s="41"/>
      <c r="H203" s="40"/>
      <c r="I203" s="40"/>
      <c r="J203" s="67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ESPE'!$J$2:$L$74,3,0),"")</f>
        <v/>
      </c>
      <c r="B204" s="40"/>
      <c r="C204" s="48" t="str">
        <f>IFERROR(VLOOKUP(B204,'equip ESPE'!$J$2:$L$74,2,0),"")</f>
        <v/>
      </c>
      <c r="D204" s="40"/>
      <c r="E204" s="40"/>
      <c r="F204" s="40"/>
      <c r="G204" s="41"/>
      <c r="H204" s="40"/>
      <c r="I204" s="40"/>
      <c r="J204" s="67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ESPE'!$J$2:$L$74,3,0),"")</f>
        <v/>
      </c>
      <c r="B205" s="40"/>
      <c r="C205" s="48" t="str">
        <f>IFERROR(VLOOKUP(B205,'equip ESPE'!$J$2:$L$74,2,0),"")</f>
        <v/>
      </c>
      <c r="D205" s="40"/>
      <c r="E205" s="40"/>
      <c r="F205" s="40"/>
      <c r="G205" s="41"/>
      <c r="H205" s="40"/>
      <c r="I205" s="40"/>
      <c r="J205" s="67">
        <f t="shared" si="7"/>
        <v>0</v>
      </c>
      <c r="S205" s="39" t="str">
        <f t="shared" si="6"/>
        <v/>
      </c>
    </row>
    <row r="206" spans="1:19">
      <c r="A206" s="48" t="str">
        <f>IFERROR(VLOOKUP(B206,'equip ESPE'!$J$2:$L$74,3,0),"")</f>
        <v/>
      </c>
      <c r="B206" s="40"/>
      <c r="C206" s="48" t="str">
        <f>IFERROR(VLOOKUP(B206,'equip ESPE'!$J$2:$L$74,2,0),"")</f>
        <v/>
      </c>
      <c r="D206" s="40"/>
      <c r="E206" s="40"/>
      <c r="F206" s="40"/>
      <c r="G206" s="41"/>
      <c r="H206" s="40"/>
      <c r="I206" s="40"/>
      <c r="J206" s="67">
        <f t="shared" si="7"/>
        <v>0</v>
      </c>
      <c r="S206" s="39" t="str">
        <f t="shared" si="6"/>
        <v/>
      </c>
    </row>
    <row r="207" spans="1:19">
      <c r="A207" s="48" t="str">
        <f>IFERROR(VLOOKUP(B207,'equip ESPE'!$J$2:$L$74,3,0),"")</f>
        <v/>
      </c>
      <c r="B207" s="40"/>
      <c r="C207" s="48" t="str">
        <f>IFERROR(VLOOKUP(B207,'equip ESPE'!$J$2:$L$74,2,0),"")</f>
        <v/>
      </c>
      <c r="D207" s="40"/>
      <c r="E207" s="40"/>
      <c r="F207" s="40"/>
      <c r="G207" s="41"/>
      <c r="H207" s="40"/>
      <c r="I207" s="40"/>
      <c r="J207" s="67">
        <f t="shared" si="7"/>
        <v>0</v>
      </c>
      <c r="S207" s="39" t="str">
        <f t="shared" si="6"/>
        <v/>
      </c>
    </row>
    <row r="208" spans="1:19">
      <c r="A208" s="48" t="str">
        <f>IFERROR(VLOOKUP(B208,'equip ESPE'!$J$2:$L$74,3,0),"")</f>
        <v/>
      </c>
      <c r="B208" s="40"/>
      <c r="C208" s="48" t="str">
        <f>IFERROR(VLOOKUP(B208,'equip ESPE'!$J$2:$L$74,2,0),"")</f>
        <v/>
      </c>
      <c r="D208" s="40"/>
      <c r="E208" s="40"/>
      <c r="F208" s="40"/>
      <c r="G208" s="41"/>
      <c r="H208" s="40"/>
      <c r="I208" s="40"/>
      <c r="J208" s="67">
        <f t="shared" si="7"/>
        <v>0</v>
      </c>
      <c r="S208" s="39" t="str">
        <f t="shared" si="6"/>
        <v/>
      </c>
    </row>
    <row r="209" spans="1:19">
      <c r="A209" s="48" t="str">
        <f>IFERROR(VLOOKUP(B209,'equip ESPE'!$J$2:$L$74,3,0),"")</f>
        <v/>
      </c>
      <c r="B209" s="40"/>
      <c r="C209" s="48" t="str">
        <f>IFERROR(VLOOKUP(B209,'equip ESPE'!$J$2:$L$74,2,0),"")</f>
        <v/>
      </c>
      <c r="D209" s="40"/>
      <c r="E209" s="40"/>
      <c r="F209" s="40"/>
      <c r="G209" s="41"/>
      <c r="H209" s="40"/>
      <c r="I209" s="40"/>
      <c r="J209" s="67">
        <f t="shared" si="7"/>
        <v>0</v>
      </c>
      <c r="S209" s="39" t="str">
        <f t="shared" si="6"/>
        <v/>
      </c>
    </row>
    <row r="210" spans="1:19">
      <c r="A210" s="48" t="str">
        <f>IFERROR(VLOOKUP(B210,'equip ESPE'!$J$2:$L$74,3,0),"")</f>
        <v/>
      </c>
      <c r="B210" s="40"/>
      <c r="C210" s="48" t="str">
        <f>IFERROR(VLOOKUP(B210,'equip ESPE'!$J$2:$L$74,2,0),"")</f>
        <v/>
      </c>
      <c r="D210" s="40"/>
      <c r="E210" s="40"/>
      <c r="F210" s="40"/>
      <c r="G210" s="41"/>
      <c r="H210" s="40"/>
      <c r="I210" s="40"/>
      <c r="J210" s="67">
        <f t="shared" si="7"/>
        <v>0</v>
      </c>
      <c r="S210" s="39" t="str">
        <f t="shared" si="6"/>
        <v/>
      </c>
    </row>
    <row r="211" spans="1:19">
      <c r="A211" s="48" t="str">
        <f>IFERROR(VLOOKUP(B211,'equip ESPE'!$J$2:$L$74,3,0),"")</f>
        <v/>
      </c>
      <c r="B211" s="40"/>
      <c r="C211" s="48" t="str">
        <f>IFERROR(VLOOKUP(B211,'equip ESPE'!$J$2:$L$74,2,0),"")</f>
        <v/>
      </c>
      <c r="D211" s="40"/>
      <c r="E211" s="40"/>
      <c r="F211" s="40"/>
      <c r="G211" s="41"/>
      <c r="H211" s="40"/>
      <c r="I211" s="40"/>
      <c r="J211" s="67">
        <f t="shared" si="7"/>
        <v>0</v>
      </c>
      <c r="S211" s="39" t="str">
        <f t="shared" si="6"/>
        <v/>
      </c>
    </row>
    <row r="212" spans="1:19">
      <c r="A212" s="48" t="str">
        <f>IFERROR(VLOOKUP(B212,'equip ESPE'!$J$2:$L$74,3,0),"")</f>
        <v/>
      </c>
      <c r="B212" s="40"/>
      <c r="C212" s="48" t="str">
        <f>IFERROR(VLOOKUP(B212,'equip ESPE'!$J$2:$L$74,2,0),"")</f>
        <v/>
      </c>
      <c r="D212" s="40"/>
      <c r="E212" s="40"/>
      <c r="F212" s="40"/>
      <c r="G212" s="41"/>
      <c r="H212" s="40"/>
      <c r="I212" s="40"/>
      <c r="J212" s="67">
        <f t="shared" si="7"/>
        <v>0</v>
      </c>
      <c r="S212" s="39" t="str">
        <f t="shared" si="6"/>
        <v/>
      </c>
    </row>
    <row r="213" spans="1:19">
      <c r="A213" s="48" t="str">
        <f>IFERROR(VLOOKUP(B213,'equip ESPE'!$J$2:$L$74,3,0),"")</f>
        <v/>
      </c>
      <c r="B213" s="40"/>
      <c r="C213" s="48" t="str">
        <f>IFERROR(VLOOKUP(B213,'equip ESPE'!$J$2:$L$74,2,0),"")</f>
        <v/>
      </c>
      <c r="D213" s="40"/>
      <c r="E213" s="40"/>
      <c r="F213" s="40"/>
      <c r="G213" s="41"/>
      <c r="H213" s="40"/>
      <c r="I213" s="40"/>
      <c r="J213" s="67">
        <f t="shared" si="7"/>
        <v>0</v>
      </c>
      <c r="S213" s="39" t="str">
        <f t="shared" si="6"/>
        <v/>
      </c>
    </row>
    <row r="214" spans="1:19">
      <c r="A214" s="48" t="str">
        <f>IFERROR(VLOOKUP(B214,'equip ESPE'!$J$2:$L$74,3,0),"")</f>
        <v/>
      </c>
      <c r="B214" s="40"/>
      <c r="C214" s="48" t="str">
        <f>IFERROR(VLOOKUP(B214,'equip ESPE'!$J$2:$L$74,2,0),"")</f>
        <v/>
      </c>
      <c r="D214" s="40"/>
      <c r="E214" s="40"/>
      <c r="F214" s="40"/>
      <c r="G214" s="41"/>
      <c r="H214" s="40"/>
      <c r="I214" s="40"/>
      <c r="J214" s="67">
        <f t="shared" si="7"/>
        <v>0</v>
      </c>
      <c r="S214" s="39" t="str">
        <f t="shared" si="6"/>
        <v/>
      </c>
    </row>
    <row r="215" spans="1:19">
      <c r="A215" s="48" t="str">
        <f>IFERROR(VLOOKUP(B215,'equip ESPE'!$J$2:$L$74,3,0),"")</f>
        <v/>
      </c>
      <c r="B215" s="40"/>
      <c r="C215" s="48" t="str">
        <f>IFERROR(VLOOKUP(B215,'equip ESPE'!$J$2:$L$74,2,0),"")</f>
        <v/>
      </c>
      <c r="D215" s="40"/>
      <c r="E215" s="40"/>
      <c r="F215" s="40"/>
      <c r="G215" s="41"/>
      <c r="H215" s="40"/>
      <c r="I215" s="40"/>
      <c r="J215" s="67">
        <f t="shared" si="7"/>
        <v>0</v>
      </c>
      <c r="S215" s="39" t="str">
        <f t="shared" si="6"/>
        <v/>
      </c>
    </row>
    <row r="216" spans="1:19">
      <c r="A216" s="48" t="str">
        <f>IFERROR(VLOOKUP(B216,'equip ESPE'!$J$2:$L$74,3,0),"")</f>
        <v/>
      </c>
      <c r="B216" s="40"/>
      <c r="C216" s="48" t="str">
        <f>IFERROR(VLOOKUP(B216,'equip ESPE'!$J$2:$L$74,2,0),"")</f>
        <v/>
      </c>
      <c r="D216" s="40"/>
      <c r="E216" s="40"/>
      <c r="F216" s="40"/>
      <c r="G216" s="41"/>
      <c r="H216" s="40"/>
      <c r="I216" s="40"/>
      <c r="J216" s="67">
        <f t="shared" si="7"/>
        <v>0</v>
      </c>
      <c r="S216" s="39" t="str">
        <f t="shared" si="6"/>
        <v/>
      </c>
    </row>
    <row r="217" spans="1:19">
      <c r="A217" s="48" t="str">
        <f>IFERROR(VLOOKUP(B217,'equip ESPE'!$J$2:$L$74,3,0),"")</f>
        <v/>
      </c>
      <c r="B217" s="40"/>
      <c r="C217" s="48" t="str">
        <f>IFERROR(VLOOKUP(B217,'equip ESPE'!$J$2:$L$74,2,0),"")</f>
        <v/>
      </c>
      <c r="D217" s="40"/>
      <c r="E217" s="40"/>
      <c r="F217" s="40"/>
      <c r="G217" s="41"/>
      <c r="H217" s="40"/>
      <c r="I217" s="40"/>
      <c r="J217" s="67">
        <f t="shared" si="7"/>
        <v>0</v>
      </c>
      <c r="S217" s="39" t="str">
        <f t="shared" si="6"/>
        <v/>
      </c>
    </row>
    <row r="218" spans="1:19">
      <c r="A218" s="48" t="str">
        <f>IFERROR(VLOOKUP(B218,'equip ESPE'!$J$2:$L$74,3,0),"")</f>
        <v/>
      </c>
      <c r="B218" s="40"/>
      <c r="C218" s="48" t="str">
        <f>IFERROR(VLOOKUP(B218,'equip ESPE'!$J$2:$L$74,2,0),"")</f>
        <v/>
      </c>
      <c r="D218" s="40"/>
      <c r="E218" s="40"/>
      <c r="F218" s="40"/>
      <c r="G218" s="41"/>
      <c r="H218" s="40"/>
      <c r="I218" s="40"/>
      <c r="J218" s="67">
        <f t="shared" si="7"/>
        <v>0</v>
      </c>
      <c r="S218" s="39" t="str">
        <f t="shared" si="6"/>
        <v/>
      </c>
    </row>
    <row r="219" spans="1:19">
      <c r="A219" s="48" t="str">
        <f>IFERROR(VLOOKUP(B219,'equip ESPE'!$J$2:$L$74,3,0),"")</f>
        <v/>
      </c>
      <c r="B219" s="40"/>
      <c r="C219" s="48" t="str">
        <f>IFERROR(VLOOKUP(B219,'equip ESPE'!$J$2:$L$74,2,0),"")</f>
        <v/>
      </c>
      <c r="D219" s="40"/>
      <c r="E219" s="40"/>
      <c r="F219" s="40"/>
      <c r="G219" s="41"/>
      <c r="H219" s="40"/>
      <c r="I219" s="40"/>
      <c r="J219" s="67">
        <f t="shared" si="7"/>
        <v>0</v>
      </c>
      <c r="S219" s="39" t="str">
        <f t="shared" si="6"/>
        <v/>
      </c>
    </row>
    <row r="220" spans="1:19">
      <c r="A220" s="48" t="str">
        <f>IFERROR(VLOOKUP(B220,'equip ESPE'!$J$2:$L$74,3,0),"")</f>
        <v/>
      </c>
      <c r="B220" s="40"/>
      <c r="C220" s="48" t="str">
        <f>IFERROR(VLOOKUP(B220,'equip ESPE'!$J$2:$L$74,2,0),"")</f>
        <v/>
      </c>
      <c r="D220" s="40"/>
      <c r="E220" s="40"/>
      <c r="F220" s="40"/>
      <c r="G220" s="41"/>
      <c r="H220" s="40"/>
      <c r="I220" s="40"/>
      <c r="J220" s="67">
        <f t="shared" si="7"/>
        <v>0</v>
      </c>
      <c r="S220" s="39" t="str">
        <f t="shared" si="6"/>
        <v/>
      </c>
    </row>
    <row r="221" spans="1:19">
      <c r="A221" s="48" t="str">
        <f>IFERROR(VLOOKUP(B221,'equip ESPE'!$J$2:$L$74,3,0),"")</f>
        <v/>
      </c>
      <c r="B221" s="40"/>
      <c r="C221" s="48" t="str">
        <f>IFERROR(VLOOKUP(B221,'equip ESPE'!$J$2:$L$74,2,0),"")</f>
        <v/>
      </c>
      <c r="D221" s="40"/>
      <c r="E221" s="40"/>
      <c r="F221" s="40"/>
      <c r="G221" s="41"/>
      <c r="H221" s="40"/>
      <c r="I221" s="40"/>
      <c r="J221" s="67">
        <f t="shared" si="7"/>
        <v>0</v>
      </c>
      <c r="S221" s="39" t="str">
        <f t="shared" si="6"/>
        <v/>
      </c>
    </row>
    <row r="222" spans="1:19">
      <c r="A222" s="48" t="str">
        <f>IFERROR(VLOOKUP(B222,'equip ESPE'!$J$2:$L$74,3,0),"")</f>
        <v/>
      </c>
      <c r="B222" s="40"/>
      <c r="C222" s="48" t="str">
        <f>IFERROR(VLOOKUP(B222,'equip ESPE'!$J$2:$L$74,2,0),"")</f>
        <v/>
      </c>
      <c r="D222" s="40"/>
      <c r="E222" s="40"/>
      <c r="F222" s="40"/>
      <c r="G222" s="41"/>
      <c r="H222" s="40"/>
      <c r="I222" s="40"/>
      <c r="J222" s="67">
        <f t="shared" si="7"/>
        <v>0</v>
      </c>
      <c r="S222" s="39" t="str">
        <f t="shared" si="6"/>
        <v/>
      </c>
    </row>
    <row r="223" spans="1:19">
      <c r="A223" s="48" t="str">
        <f>IFERROR(VLOOKUP(B223,'equip ESPE'!$J$2:$L$74,3,0),"")</f>
        <v/>
      </c>
      <c r="B223" s="40"/>
      <c r="C223" s="48" t="str">
        <f>IFERROR(VLOOKUP(B223,'equip ESPE'!$J$2:$L$74,2,0),"")</f>
        <v/>
      </c>
      <c r="D223" s="40"/>
      <c r="E223" s="40"/>
      <c r="F223" s="40"/>
      <c r="G223" s="41"/>
      <c r="H223" s="40"/>
      <c r="I223" s="40"/>
      <c r="J223" s="67">
        <f t="shared" si="7"/>
        <v>0</v>
      </c>
      <c r="S223" s="39" t="str">
        <f t="shared" si="6"/>
        <v/>
      </c>
    </row>
    <row r="224" spans="1:19">
      <c r="A224" s="48" t="str">
        <f>IFERROR(VLOOKUP(B224,'equip ESPE'!$J$2:$L$74,3,0),"")</f>
        <v/>
      </c>
      <c r="B224" s="40"/>
      <c r="C224" s="48" t="str">
        <f>IFERROR(VLOOKUP(B224,'equip ESPE'!$J$2:$L$74,2,0),"")</f>
        <v/>
      </c>
      <c r="D224" s="40"/>
      <c r="E224" s="40"/>
      <c r="F224" s="40"/>
      <c r="G224" s="41"/>
      <c r="H224" s="40"/>
      <c r="I224" s="40"/>
      <c r="J224" s="67">
        <f t="shared" si="7"/>
        <v>0</v>
      </c>
      <c r="S224" s="39" t="str">
        <f t="shared" si="6"/>
        <v/>
      </c>
    </row>
    <row r="225" spans="1:19">
      <c r="A225" s="48" t="str">
        <f>IFERROR(VLOOKUP(B225,'equip ESPE'!$J$2:$L$74,3,0),"")</f>
        <v/>
      </c>
      <c r="B225" s="40"/>
      <c r="C225" s="48" t="str">
        <f>IFERROR(VLOOKUP(B225,'equip ESPE'!$J$2:$L$74,2,0),"")</f>
        <v/>
      </c>
      <c r="D225" s="40"/>
      <c r="E225" s="40"/>
      <c r="F225" s="40"/>
      <c r="G225" s="41"/>
      <c r="H225" s="40"/>
      <c r="I225" s="40"/>
      <c r="J225" s="67">
        <f t="shared" si="7"/>
        <v>0</v>
      </c>
      <c r="S225" s="39" t="str">
        <f t="shared" si="6"/>
        <v/>
      </c>
    </row>
    <row r="226" spans="1:19">
      <c r="A226" s="48" t="str">
        <f>IFERROR(VLOOKUP(B226,'equip ESPE'!$J$2:$L$74,3,0),"")</f>
        <v/>
      </c>
      <c r="B226" s="40"/>
      <c r="C226" s="48" t="str">
        <f>IFERROR(VLOOKUP(B226,'equip ESPE'!$J$2:$L$74,2,0),"")</f>
        <v/>
      </c>
      <c r="D226" s="40"/>
      <c r="E226" s="40"/>
      <c r="F226" s="40"/>
      <c r="G226" s="41"/>
      <c r="H226" s="40"/>
      <c r="I226" s="40"/>
      <c r="J226" s="67">
        <f t="shared" si="7"/>
        <v>0</v>
      </c>
      <c r="S226" s="39" t="str">
        <f t="shared" si="6"/>
        <v/>
      </c>
    </row>
    <row r="227" spans="1:19">
      <c r="A227" s="48" t="str">
        <f>IFERROR(VLOOKUP(B227,'equip ESPE'!$J$2:$L$74,3,0),"")</f>
        <v/>
      </c>
      <c r="B227" s="40"/>
      <c r="C227" s="48" t="str">
        <f>IFERROR(VLOOKUP(B227,'equip ESPE'!$J$2:$L$74,2,0),"")</f>
        <v/>
      </c>
      <c r="D227" s="40"/>
      <c r="E227" s="40"/>
      <c r="F227" s="40"/>
      <c r="G227" s="41"/>
      <c r="H227" s="40"/>
      <c r="I227" s="40"/>
      <c r="J227" s="67">
        <f t="shared" si="7"/>
        <v>0</v>
      </c>
      <c r="S227" s="39" t="str">
        <f t="shared" si="6"/>
        <v/>
      </c>
    </row>
    <row r="228" spans="1:19">
      <c r="A228" s="48" t="str">
        <f>IFERROR(VLOOKUP(B228,'equip ESPE'!$J$2:$L$74,3,0),"")</f>
        <v/>
      </c>
      <c r="B228" s="40"/>
      <c r="C228" s="48" t="str">
        <f>IFERROR(VLOOKUP(B228,'equip ESPE'!$J$2:$L$74,2,0),"")</f>
        <v/>
      </c>
      <c r="D228" s="40"/>
      <c r="E228" s="40"/>
      <c r="F228" s="40"/>
      <c r="G228" s="41"/>
      <c r="H228" s="40"/>
      <c r="I228" s="40"/>
      <c r="J228" s="67">
        <f t="shared" si="7"/>
        <v>0</v>
      </c>
      <c r="S228" s="39" t="str">
        <f t="shared" si="6"/>
        <v/>
      </c>
    </row>
    <row r="229" spans="1:19">
      <c r="A229" s="48" t="str">
        <f>IFERROR(VLOOKUP(B229,'equip ESPE'!$J$2:$L$74,3,0),"")</f>
        <v/>
      </c>
      <c r="B229" s="40"/>
      <c r="C229" s="48" t="str">
        <f>IFERROR(VLOOKUP(B229,'equip ESPE'!$J$2:$L$74,2,0),"")</f>
        <v/>
      </c>
      <c r="D229" s="40"/>
      <c r="E229" s="40"/>
      <c r="F229" s="40"/>
      <c r="G229" s="41"/>
      <c r="H229" s="40"/>
      <c r="I229" s="40"/>
      <c r="J229" s="67">
        <f t="shared" si="7"/>
        <v>0</v>
      </c>
      <c r="S229" s="39" t="str">
        <f t="shared" si="6"/>
        <v/>
      </c>
    </row>
    <row r="230" spans="1:19">
      <c r="A230" s="48" t="str">
        <f>IFERROR(VLOOKUP(B230,'equip ESPE'!$J$2:$L$74,3,0),"")</f>
        <v/>
      </c>
      <c r="B230" s="40"/>
      <c r="C230" s="48" t="str">
        <f>IFERROR(VLOOKUP(B230,'equip ESPE'!$J$2:$L$74,2,0),"")</f>
        <v/>
      </c>
      <c r="D230" s="40"/>
      <c r="E230" s="40"/>
      <c r="F230" s="40"/>
      <c r="G230" s="41"/>
      <c r="H230" s="40"/>
      <c r="I230" s="40"/>
      <c r="J230" s="67">
        <f t="shared" si="7"/>
        <v>0</v>
      </c>
      <c r="S230" s="39" t="str">
        <f t="shared" si="6"/>
        <v/>
      </c>
    </row>
    <row r="231" spans="1:19">
      <c r="A231" s="48" t="str">
        <f>IFERROR(VLOOKUP(B231,'equip ESPE'!$J$2:$L$74,3,0),"")</f>
        <v/>
      </c>
      <c r="B231" s="40"/>
      <c r="C231" s="48" t="str">
        <f>IFERROR(VLOOKUP(B231,'equip ESPE'!$J$2:$L$74,2,0),"")</f>
        <v/>
      </c>
      <c r="D231" s="40"/>
      <c r="E231" s="40"/>
      <c r="F231" s="40"/>
      <c r="G231" s="41"/>
      <c r="H231" s="40"/>
      <c r="I231" s="40"/>
      <c r="J231" s="67">
        <f t="shared" si="7"/>
        <v>0</v>
      </c>
      <c r="S231" s="39" t="str">
        <f t="shared" si="6"/>
        <v/>
      </c>
    </row>
    <row r="232" spans="1:19">
      <c r="A232" s="48" t="str">
        <f>IFERROR(VLOOKUP(B232,'equip ESPE'!$J$2:$L$74,3,0),"")</f>
        <v/>
      </c>
      <c r="B232" s="40"/>
      <c r="C232" s="48" t="str">
        <f>IFERROR(VLOOKUP(B232,'equip ESPE'!$J$2:$L$74,2,0),"")</f>
        <v/>
      </c>
      <c r="D232" s="40"/>
      <c r="E232" s="40"/>
      <c r="F232" s="40"/>
      <c r="G232" s="41"/>
      <c r="H232" s="40"/>
      <c r="I232" s="40"/>
      <c r="J232" s="67">
        <f t="shared" si="7"/>
        <v>0</v>
      </c>
      <c r="S232" s="39" t="str">
        <f t="shared" si="6"/>
        <v/>
      </c>
    </row>
    <row r="233" spans="1:19">
      <c r="A233" s="48" t="str">
        <f>IFERROR(VLOOKUP(B233,'equip ESPE'!$J$2:$L$74,3,0),"")</f>
        <v/>
      </c>
      <c r="B233" s="40"/>
      <c r="C233" s="48" t="str">
        <f>IFERROR(VLOOKUP(B233,'equip ESPE'!$J$2:$L$74,2,0),"")</f>
        <v/>
      </c>
      <c r="D233" s="40"/>
      <c r="E233" s="40"/>
      <c r="F233" s="40"/>
      <c r="G233" s="41"/>
      <c r="H233" s="40"/>
      <c r="I233" s="40"/>
      <c r="J233" s="67">
        <f t="shared" si="7"/>
        <v>0</v>
      </c>
      <c r="S233" s="39" t="str">
        <f t="shared" si="6"/>
        <v/>
      </c>
    </row>
    <row r="234" spans="1:19">
      <c r="A234" s="48" t="str">
        <f>IFERROR(VLOOKUP(B234,'equip ESPE'!$J$2:$L$74,3,0),"")</f>
        <v/>
      </c>
      <c r="B234" s="40"/>
      <c r="C234" s="48" t="str">
        <f>IFERROR(VLOOKUP(B234,'equip ESPE'!$J$2:$L$74,2,0),"")</f>
        <v/>
      </c>
      <c r="D234" s="40"/>
      <c r="E234" s="40"/>
      <c r="F234" s="40"/>
      <c r="G234" s="41"/>
      <c r="H234" s="40"/>
      <c r="I234" s="40"/>
      <c r="J234" s="67">
        <f t="shared" si="7"/>
        <v>0</v>
      </c>
      <c r="S234" s="39" t="str">
        <f t="shared" si="6"/>
        <v/>
      </c>
    </row>
    <row r="235" spans="1:19">
      <c r="A235" s="48" t="str">
        <f>IFERROR(VLOOKUP(B235,'equip ESPE'!$J$2:$L$74,3,0),"")</f>
        <v/>
      </c>
      <c r="B235" s="40"/>
      <c r="C235" s="48" t="str">
        <f>IFERROR(VLOOKUP(B235,'equip ESPE'!$J$2:$L$74,2,0),"")</f>
        <v/>
      </c>
      <c r="D235" s="40"/>
      <c r="E235" s="40"/>
      <c r="F235" s="40"/>
      <c r="G235" s="41"/>
      <c r="H235" s="40"/>
      <c r="I235" s="40"/>
      <c r="J235" s="67">
        <f t="shared" si="7"/>
        <v>0</v>
      </c>
      <c r="S235" s="39" t="str">
        <f t="shared" si="6"/>
        <v/>
      </c>
    </row>
    <row r="236" spans="1:19">
      <c r="A236" s="48" t="str">
        <f>IFERROR(VLOOKUP(B236,'equip ESPE'!$J$2:$L$74,3,0),"")</f>
        <v/>
      </c>
      <c r="B236" s="40"/>
      <c r="C236" s="48" t="str">
        <f>IFERROR(VLOOKUP(B236,'equip ESPE'!$J$2:$L$74,2,0),"")</f>
        <v/>
      </c>
      <c r="D236" s="40"/>
      <c r="E236" s="40"/>
      <c r="F236" s="40"/>
      <c r="G236" s="41"/>
      <c r="H236" s="40"/>
      <c r="I236" s="40"/>
      <c r="J236" s="67">
        <f t="shared" si="7"/>
        <v>0</v>
      </c>
      <c r="S236" s="39" t="str">
        <f t="shared" si="6"/>
        <v/>
      </c>
    </row>
    <row r="237" spans="1:19">
      <c r="A237" s="48" t="str">
        <f>IFERROR(VLOOKUP(B237,'equip ESPE'!$J$2:$L$74,3,0),"")</f>
        <v/>
      </c>
      <c r="B237" s="40"/>
      <c r="C237" s="48" t="str">
        <f>IFERROR(VLOOKUP(B237,'equip ESPE'!$J$2:$L$74,2,0),"")</f>
        <v/>
      </c>
      <c r="D237" s="40"/>
      <c r="E237" s="40"/>
      <c r="F237" s="40"/>
      <c r="G237" s="41"/>
      <c r="H237" s="40"/>
      <c r="I237" s="40"/>
      <c r="J237" s="67">
        <f t="shared" si="7"/>
        <v>0</v>
      </c>
      <c r="S237" s="39" t="str">
        <f t="shared" si="6"/>
        <v/>
      </c>
    </row>
    <row r="238" spans="1:19">
      <c r="A238" s="48" t="str">
        <f>IFERROR(VLOOKUP(B238,'equip ESPE'!$J$2:$L$74,3,0),"")</f>
        <v/>
      </c>
      <c r="B238" s="40"/>
      <c r="C238" s="48" t="str">
        <f>IFERROR(VLOOKUP(B238,'equip ESPE'!$J$2:$L$74,2,0),"")</f>
        <v/>
      </c>
      <c r="D238" s="40"/>
      <c r="E238" s="40"/>
      <c r="F238" s="40"/>
      <c r="G238" s="41"/>
      <c r="H238" s="40"/>
      <c r="I238" s="40"/>
      <c r="J238" s="67">
        <f t="shared" si="7"/>
        <v>0</v>
      </c>
      <c r="S238" s="39" t="str">
        <f t="shared" si="6"/>
        <v/>
      </c>
    </row>
    <row r="239" spans="1:19">
      <c r="A239" s="48" t="str">
        <f>IFERROR(VLOOKUP(B239,'equip ESPE'!$J$2:$L$74,3,0),"")</f>
        <v/>
      </c>
      <c r="B239" s="40"/>
      <c r="C239" s="48" t="str">
        <f>IFERROR(VLOOKUP(B239,'equip ESPE'!$J$2:$L$74,2,0),"")</f>
        <v/>
      </c>
      <c r="D239" s="40"/>
      <c r="E239" s="40"/>
      <c r="F239" s="40"/>
      <c r="G239" s="41"/>
      <c r="H239" s="40"/>
      <c r="I239" s="40"/>
      <c r="J239" s="67">
        <f t="shared" si="7"/>
        <v>0</v>
      </c>
      <c r="S239" s="39" t="str">
        <f t="shared" si="6"/>
        <v/>
      </c>
    </row>
    <row r="240" spans="1:19">
      <c r="A240" s="48" t="str">
        <f>IFERROR(VLOOKUP(B240,'equip ESPE'!$J$2:$L$74,3,0),"")</f>
        <v/>
      </c>
      <c r="B240" s="40"/>
      <c r="C240" s="48" t="str">
        <f>IFERROR(VLOOKUP(B240,'equip ESPE'!$J$2:$L$74,2,0),"")</f>
        <v/>
      </c>
      <c r="D240" s="40"/>
      <c r="E240" s="40"/>
      <c r="F240" s="40"/>
      <c r="G240" s="41"/>
      <c r="H240" s="40"/>
      <c r="I240" s="40"/>
      <c r="J240" s="67">
        <f t="shared" si="7"/>
        <v>0</v>
      </c>
      <c r="S240" s="39" t="str">
        <f t="shared" si="6"/>
        <v/>
      </c>
    </row>
    <row r="241" spans="1:19">
      <c r="A241" s="48" t="str">
        <f>IFERROR(VLOOKUP(B241,'equip ESPE'!$J$2:$L$74,3,0),"")</f>
        <v/>
      </c>
      <c r="B241" s="40"/>
      <c r="C241" s="48" t="str">
        <f>IFERROR(VLOOKUP(B241,'equip ESPE'!$J$2:$L$74,2,0),"")</f>
        <v/>
      </c>
      <c r="D241" s="40"/>
      <c r="E241" s="40"/>
      <c r="F241" s="40"/>
      <c r="G241" s="41"/>
      <c r="H241" s="40"/>
      <c r="I241" s="40"/>
      <c r="J241" s="67">
        <f t="shared" si="7"/>
        <v>0</v>
      </c>
      <c r="S241" s="39" t="str">
        <f t="shared" si="6"/>
        <v/>
      </c>
    </row>
    <row r="242" spans="1:19">
      <c r="A242" s="48" t="str">
        <f>IFERROR(VLOOKUP(B242,'equip ESPE'!$J$2:$L$74,3,0),"")</f>
        <v/>
      </c>
      <c r="B242" s="40"/>
      <c r="C242" s="48" t="str">
        <f>IFERROR(VLOOKUP(B242,'equip ESPE'!$J$2:$L$74,2,0),"")</f>
        <v/>
      </c>
      <c r="D242" s="40"/>
      <c r="E242" s="40"/>
      <c r="F242" s="40"/>
      <c r="G242" s="41"/>
      <c r="H242" s="40"/>
      <c r="I242" s="40"/>
      <c r="J242" s="67">
        <f t="shared" si="7"/>
        <v>0</v>
      </c>
      <c r="S242" s="39" t="str">
        <f t="shared" si="6"/>
        <v/>
      </c>
    </row>
    <row r="243" spans="1:19">
      <c r="A243" s="48" t="str">
        <f>IFERROR(VLOOKUP(B243,'equip ESPE'!$J$2:$L$74,3,0),"")</f>
        <v/>
      </c>
      <c r="B243" s="40"/>
      <c r="C243" s="48" t="str">
        <f>IFERROR(VLOOKUP(B243,'equip ESPE'!$J$2:$L$74,2,0),"")</f>
        <v/>
      </c>
      <c r="D243" s="40"/>
      <c r="E243" s="40"/>
      <c r="F243" s="40"/>
      <c r="G243" s="41"/>
      <c r="H243" s="40"/>
      <c r="I243" s="40"/>
      <c r="J243" s="67">
        <f t="shared" si="7"/>
        <v>0</v>
      </c>
      <c r="S243" s="39" t="str">
        <f t="shared" si="6"/>
        <v/>
      </c>
    </row>
    <row r="244" spans="1:19">
      <c r="A244" s="48" t="str">
        <f>IFERROR(VLOOKUP(B244,'equip ESPE'!$J$2:$L$74,3,0),"")</f>
        <v/>
      </c>
      <c r="B244" s="40"/>
      <c r="C244" s="48" t="str">
        <f>IFERROR(VLOOKUP(B244,'equip ESPE'!$J$2:$L$74,2,0),"")</f>
        <v/>
      </c>
      <c r="D244" s="40"/>
      <c r="E244" s="40"/>
      <c r="F244" s="40"/>
      <c r="G244" s="41"/>
      <c r="H244" s="40"/>
      <c r="I244" s="40"/>
      <c r="J244" s="67">
        <f t="shared" si="7"/>
        <v>0</v>
      </c>
      <c r="S244" s="39" t="str">
        <f t="shared" si="6"/>
        <v/>
      </c>
    </row>
    <row r="245" spans="1:19">
      <c r="A245" s="48" t="str">
        <f>IFERROR(VLOOKUP(B245,'equip ESPE'!$J$2:$L$74,3,0),"")</f>
        <v/>
      </c>
      <c r="B245" s="40"/>
      <c r="C245" s="48" t="str">
        <f>IFERROR(VLOOKUP(B245,'equip ESPE'!$J$2:$L$74,2,0),"")</f>
        <v/>
      </c>
      <c r="D245" s="40"/>
      <c r="E245" s="40"/>
      <c r="F245" s="40"/>
      <c r="G245" s="41"/>
      <c r="H245" s="40"/>
      <c r="I245" s="40"/>
      <c r="J245" s="67">
        <f t="shared" si="7"/>
        <v>0</v>
      </c>
      <c r="S245" s="39" t="str">
        <f t="shared" si="6"/>
        <v/>
      </c>
    </row>
    <row r="246" spans="1:19">
      <c r="A246" s="48" t="str">
        <f>IFERROR(VLOOKUP(B246,'equip ESPE'!$J$2:$L$74,3,0),"")</f>
        <v/>
      </c>
      <c r="B246" s="40"/>
      <c r="C246" s="48" t="str">
        <f>IFERROR(VLOOKUP(B246,'equip ESPE'!$J$2:$L$74,2,0),"")</f>
        <v/>
      </c>
      <c r="D246" s="40"/>
      <c r="E246" s="40"/>
      <c r="F246" s="40"/>
      <c r="G246" s="41"/>
      <c r="H246" s="40"/>
      <c r="I246" s="40"/>
      <c r="J246" s="67">
        <f t="shared" si="7"/>
        <v>0</v>
      </c>
      <c r="S246" s="39" t="str">
        <f t="shared" si="6"/>
        <v/>
      </c>
    </row>
    <row r="247" spans="1:19">
      <c r="A247" s="48" t="str">
        <f>IFERROR(VLOOKUP(B247,'equip ESPE'!$J$2:$L$74,3,0),"")</f>
        <v/>
      </c>
      <c r="B247" s="40"/>
      <c r="C247" s="48" t="str">
        <f>IFERROR(VLOOKUP(B247,'equip ESPE'!$J$2:$L$74,2,0),"")</f>
        <v/>
      </c>
      <c r="D247" s="40"/>
      <c r="E247" s="40"/>
      <c r="F247" s="40"/>
      <c r="G247" s="41"/>
      <c r="H247" s="40"/>
      <c r="I247" s="40"/>
      <c r="J247" s="67">
        <f t="shared" si="7"/>
        <v>0</v>
      </c>
      <c r="S247" s="39" t="str">
        <f t="shared" si="6"/>
        <v/>
      </c>
    </row>
    <row r="248" spans="1:19">
      <c r="A248" s="48" t="str">
        <f>IFERROR(VLOOKUP(B248,'equip ESPE'!$J$2:$L$74,3,0),"")</f>
        <v/>
      </c>
      <c r="B248" s="40"/>
      <c r="C248" s="48" t="str">
        <f>IFERROR(VLOOKUP(B248,'equip ESPE'!$J$2:$L$74,2,0),"")</f>
        <v/>
      </c>
      <c r="D248" s="40"/>
      <c r="E248" s="40"/>
      <c r="F248" s="40"/>
      <c r="G248" s="41"/>
      <c r="H248" s="40"/>
      <c r="I248" s="40"/>
      <c r="J248" s="67">
        <f t="shared" si="7"/>
        <v>0</v>
      </c>
      <c r="S248" s="39" t="str">
        <f t="shared" si="6"/>
        <v/>
      </c>
    </row>
    <row r="249" spans="1:19">
      <c r="A249" s="48" t="str">
        <f>IFERROR(VLOOKUP(B249,'equip ESPE'!$J$2:$L$74,3,0),"")</f>
        <v/>
      </c>
      <c r="B249" s="40"/>
      <c r="C249" s="48" t="str">
        <f>IFERROR(VLOOKUP(B249,'equip ESPE'!$J$2:$L$74,2,0),"")</f>
        <v/>
      </c>
      <c r="D249" s="40"/>
      <c r="E249" s="40"/>
      <c r="F249" s="40"/>
      <c r="G249" s="41"/>
      <c r="H249" s="40"/>
      <c r="I249" s="40"/>
      <c r="J249" s="67">
        <f t="shared" si="7"/>
        <v>0</v>
      </c>
      <c r="S249" s="39" t="str">
        <f t="shared" si="6"/>
        <v/>
      </c>
    </row>
    <row r="250" spans="1:19">
      <c r="A250" s="48" t="str">
        <f>IFERROR(VLOOKUP(B250,'equip ESPE'!$J$2:$L$74,3,0),"")</f>
        <v/>
      </c>
      <c r="B250" s="40"/>
      <c r="C250" s="48" t="str">
        <f>IFERROR(VLOOKUP(B250,'equip ESPE'!$J$2:$L$74,2,0),"")</f>
        <v/>
      </c>
      <c r="D250" s="40"/>
      <c r="E250" s="40"/>
      <c r="F250" s="40"/>
      <c r="G250" s="41"/>
      <c r="H250" s="40"/>
      <c r="I250" s="40"/>
      <c r="J250" s="67">
        <f t="shared" si="7"/>
        <v>0</v>
      </c>
      <c r="S250" s="39" t="str">
        <f t="shared" si="6"/>
        <v/>
      </c>
    </row>
    <row r="251" spans="1:19">
      <c r="A251" s="48" t="str">
        <f>IFERROR(VLOOKUP(B251,'equip ESPE'!$J$2:$L$74,3,0),"")</f>
        <v/>
      </c>
      <c r="B251" s="40"/>
      <c r="C251" s="48" t="str">
        <f>IFERROR(VLOOKUP(B251,'equip ESPE'!$J$2:$L$74,2,0),"")</f>
        <v/>
      </c>
      <c r="D251" s="40"/>
      <c r="E251" s="40"/>
      <c r="F251" s="40"/>
      <c r="G251" s="41"/>
      <c r="H251" s="40"/>
      <c r="I251" s="40"/>
      <c r="J251" s="67">
        <f t="shared" si="7"/>
        <v>0</v>
      </c>
      <c r="S251" s="39" t="str">
        <f t="shared" si="6"/>
        <v/>
      </c>
    </row>
    <row r="252" spans="1:19">
      <c r="A252" s="48" t="str">
        <f>IFERROR(VLOOKUP(B252,'equip ESPE'!$J$2:$L$74,3,0),"")</f>
        <v/>
      </c>
      <c r="B252" s="40"/>
      <c r="C252" s="48" t="str">
        <f>IFERROR(VLOOKUP(B252,'equip ESPE'!$J$2:$L$74,2,0),"")</f>
        <v/>
      </c>
      <c r="D252" s="40"/>
      <c r="E252" s="40"/>
      <c r="F252" s="40"/>
      <c r="G252" s="41"/>
      <c r="H252" s="40"/>
      <c r="I252" s="40"/>
      <c r="J252" s="67">
        <f t="shared" si="7"/>
        <v>0</v>
      </c>
      <c r="S252" s="39" t="str">
        <f t="shared" si="6"/>
        <v/>
      </c>
    </row>
    <row r="253" spans="1:19">
      <c r="A253" s="48" t="str">
        <f>IFERROR(VLOOKUP(B253,'equip ESPE'!$J$2:$L$74,3,0),"")</f>
        <v/>
      </c>
      <c r="B253" s="40"/>
      <c r="C253" s="48" t="str">
        <f>IFERROR(VLOOKUP(B253,'equip ESPE'!$J$2:$L$74,2,0),"")</f>
        <v/>
      </c>
      <c r="D253" s="40"/>
      <c r="E253" s="40"/>
      <c r="F253" s="40"/>
      <c r="G253" s="41"/>
      <c r="H253" s="40"/>
      <c r="I253" s="40"/>
      <c r="J253" s="67">
        <f t="shared" si="7"/>
        <v>0</v>
      </c>
      <c r="S253" s="39" t="str">
        <f t="shared" si="6"/>
        <v/>
      </c>
    </row>
    <row r="254" spans="1:19">
      <c r="A254" s="48" t="str">
        <f>IFERROR(VLOOKUP(B254,'equip ESPE'!$J$2:$L$74,3,0),"")</f>
        <v/>
      </c>
      <c r="B254" s="40"/>
      <c r="C254" s="48" t="str">
        <f>IFERROR(VLOOKUP(B254,'equip ESPE'!$J$2:$L$74,2,0),"")</f>
        <v/>
      </c>
      <c r="D254" s="40"/>
      <c r="E254" s="40"/>
      <c r="F254" s="40"/>
      <c r="G254" s="41"/>
      <c r="H254" s="40"/>
      <c r="I254" s="40"/>
      <c r="J254" s="67">
        <f t="shared" si="7"/>
        <v>0</v>
      </c>
      <c r="S254" s="39" t="str">
        <f t="shared" si="6"/>
        <v/>
      </c>
    </row>
    <row r="255" spans="1:19">
      <c r="A255" s="48" t="str">
        <f>IFERROR(VLOOKUP(B255,'equip ESPE'!$J$2:$L$74,3,0),"")</f>
        <v/>
      </c>
      <c r="B255" s="40"/>
      <c r="C255" s="48" t="str">
        <f>IFERROR(VLOOKUP(B255,'equip ESPE'!$J$2:$L$74,2,0),"")</f>
        <v/>
      </c>
      <c r="D255" s="40"/>
      <c r="E255" s="40"/>
      <c r="F255" s="40"/>
      <c r="G255" s="41"/>
      <c r="H255" s="40"/>
      <c r="I255" s="40"/>
      <c r="J255" s="67">
        <f t="shared" si="7"/>
        <v>0</v>
      </c>
      <c r="S255" s="39" t="str">
        <f t="shared" si="6"/>
        <v/>
      </c>
    </row>
    <row r="256" spans="1:19">
      <c r="A256" s="48" t="str">
        <f>IFERROR(VLOOKUP(B256,'equip ESPE'!$J$2:$L$74,3,0),"")</f>
        <v/>
      </c>
      <c r="B256" s="40"/>
      <c r="C256" s="48" t="str">
        <f>IFERROR(VLOOKUP(B256,'equip ESPE'!$J$2:$L$74,2,0),"")</f>
        <v/>
      </c>
      <c r="D256" s="40"/>
      <c r="E256" s="40"/>
      <c r="F256" s="40"/>
      <c r="G256" s="41"/>
      <c r="H256" s="40"/>
      <c r="I256" s="40"/>
      <c r="J256" s="67">
        <f t="shared" si="7"/>
        <v>0</v>
      </c>
      <c r="S256" s="39" t="str">
        <f t="shared" si="6"/>
        <v/>
      </c>
    </row>
    <row r="257" spans="1:19">
      <c r="A257" s="48" t="str">
        <f>IFERROR(VLOOKUP(B257,'equip ESPE'!$J$2:$L$74,3,0),"")</f>
        <v/>
      </c>
      <c r="B257" s="40"/>
      <c r="C257" s="48" t="str">
        <f>IFERROR(VLOOKUP(B257,'equip ESPE'!$J$2:$L$74,2,0),"")</f>
        <v/>
      </c>
      <c r="D257" s="40"/>
      <c r="E257" s="40"/>
      <c r="F257" s="40"/>
      <c r="G257" s="41"/>
      <c r="H257" s="40"/>
      <c r="I257" s="40"/>
      <c r="J257" s="67">
        <f t="shared" si="7"/>
        <v>0</v>
      </c>
      <c r="S257" s="39" t="str">
        <f t="shared" si="6"/>
        <v/>
      </c>
    </row>
    <row r="258" spans="1:19">
      <c r="A258" s="48" t="str">
        <f>IFERROR(VLOOKUP(B258,'equip ESPE'!$J$2:$L$74,3,0),"")</f>
        <v/>
      </c>
      <c r="B258" s="40"/>
      <c r="C258" s="48" t="str">
        <f>IFERROR(VLOOKUP(B258,'equip ESPE'!$J$2:$L$74,2,0),"")</f>
        <v/>
      </c>
      <c r="D258" s="40"/>
      <c r="E258" s="40"/>
      <c r="F258" s="40"/>
      <c r="G258" s="41"/>
      <c r="H258" s="40"/>
      <c r="I258" s="40"/>
      <c r="J258" s="67">
        <f t="shared" si="7"/>
        <v>0</v>
      </c>
      <c r="S258" s="39" t="str">
        <f t="shared" si="6"/>
        <v/>
      </c>
    </row>
    <row r="259" spans="1:19">
      <c r="A259" s="48" t="str">
        <f>IFERROR(VLOOKUP(B259,'equip ESPE'!$J$2:$L$74,3,0),"")</f>
        <v/>
      </c>
      <c r="B259" s="40"/>
      <c r="C259" s="48" t="str">
        <f>IFERROR(VLOOKUP(B259,'equip ESPE'!$J$2:$L$74,2,0),"")</f>
        <v/>
      </c>
      <c r="D259" s="40"/>
      <c r="E259" s="40"/>
      <c r="F259" s="40"/>
      <c r="G259" s="41"/>
      <c r="H259" s="40"/>
      <c r="I259" s="40"/>
      <c r="J259" s="67">
        <f t="shared" si="7"/>
        <v>0</v>
      </c>
      <c r="S259" s="39" t="str">
        <f t="shared" si="6"/>
        <v/>
      </c>
    </row>
    <row r="260" spans="1:19">
      <c r="A260" s="48" t="str">
        <f>IFERROR(VLOOKUP(B260,'equip ESPE'!$J$2:$L$74,3,0),"")</f>
        <v/>
      </c>
      <c r="B260" s="40"/>
      <c r="C260" s="48" t="str">
        <f>IFERROR(VLOOKUP(B260,'equip ESPE'!$J$2:$L$74,2,0),"")</f>
        <v/>
      </c>
      <c r="D260" s="40"/>
      <c r="E260" s="40"/>
      <c r="F260" s="40"/>
      <c r="G260" s="41"/>
      <c r="H260" s="40"/>
      <c r="I260" s="40"/>
      <c r="J260" s="67">
        <f t="shared" si="7"/>
        <v>0</v>
      </c>
      <c r="S260" s="39" t="str">
        <f t="shared" si="6"/>
        <v/>
      </c>
    </row>
    <row r="261" spans="1:19">
      <c r="A261" s="48" t="str">
        <f>IFERROR(VLOOKUP(B261,'equip ESPE'!$J$2:$L$74,3,0),"")</f>
        <v/>
      </c>
      <c r="B261" s="40"/>
      <c r="C261" s="48" t="str">
        <f>IFERROR(VLOOKUP(B261,'equip ESPE'!$J$2:$L$74,2,0),"")</f>
        <v/>
      </c>
      <c r="D261" s="40"/>
      <c r="E261" s="40"/>
      <c r="F261" s="40"/>
      <c r="G261" s="41"/>
      <c r="H261" s="40"/>
      <c r="I261" s="40"/>
      <c r="J261" s="67">
        <f t="shared" si="7"/>
        <v>0</v>
      </c>
      <c r="S261" s="39" t="str">
        <f t="shared" si="6"/>
        <v/>
      </c>
    </row>
    <row r="262" spans="1:19">
      <c r="A262" s="48" t="str">
        <f>IFERROR(VLOOKUP(B262,'equip ESPE'!$J$2:$L$74,3,0),"")</f>
        <v/>
      </c>
      <c r="B262" s="40"/>
      <c r="C262" s="48" t="str">
        <f>IFERROR(VLOOKUP(B262,'equip ESPE'!$J$2:$L$74,2,0),"")</f>
        <v/>
      </c>
      <c r="D262" s="40"/>
      <c r="E262" s="40"/>
      <c r="F262" s="40"/>
      <c r="G262" s="41"/>
      <c r="H262" s="40"/>
      <c r="I262" s="40"/>
      <c r="J262" s="67">
        <f t="shared" si="7"/>
        <v>0</v>
      </c>
      <c r="S262" s="39" t="str">
        <f t="shared" si="6"/>
        <v/>
      </c>
    </row>
    <row r="263" spans="1:19">
      <c r="A263" s="48" t="str">
        <f>IFERROR(VLOOKUP(B263,'equip ESPE'!$J$2:$L$74,3,0),"")</f>
        <v/>
      </c>
      <c r="B263" s="40"/>
      <c r="C263" s="48" t="str">
        <f>IFERROR(VLOOKUP(B263,'equip ESPE'!$J$2:$L$74,2,0),"")</f>
        <v/>
      </c>
      <c r="D263" s="40"/>
      <c r="E263" s="40"/>
      <c r="F263" s="40"/>
      <c r="G263" s="41"/>
      <c r="H263" s="40"/>
      <c r="I263" s="40"/>
      <c r="J263" s="67">
        <f t="shared" si="7"/>
        <v>0</v>
      </c>
      <c r="S263" s="39" t="str">
        <f t="shared" si="6"/>
        <v/>
      </c>
    </row>
    <row r="264" spans="1:19">
      <c r="A264" s="48" t="str">
        <f>IFERROR(VLOOKUP(B264,'equip ESPE'!$J$2:$L$74,3,0),"")</f>
        <v/>
      </c>
      <c r="B264" s="40"/>
      <c r="C264" s="48" t="str">
        <f>IFERROR(VLOOKUP(B264,'equip ESPE'!$J$2:$L$74,2,0),"")</f>
        <v/>
      </c>
      <c r="D264" s="40"/>
      <c r="E264" s="40"/>
      <c r="F264" s="40"/>
      <c r="G264" s="41"/>
      <c r="H264" s="40"/>
      <c r="I264" s="40"/>
      <c r="J264" s="67">
        <f t="shared" si="7"/>
        <v>0</v>
      </c>
      <c r="S264" s="39" t="str">
        <f t="shared" si="6"/>
        <v/>
      </c>
    </row>
    <row r="265" spans="1:19">
      <c r="A265" s="48" t="str">
        <f>IFERROR(VLOOKUP(B265,'equip ESPE'!$J$2:$L$74,3,0),"")</f>
        <v/>
      </c>
      <c r="B265" s="40"/>
      <c r="C265" s="48" t="str">
        <f>IFERROR(VLOOKUP(B265,'equip ESPE'!$J$2:$L$74,2,0),"")</f>
        <v/>
      </c>
      <c r="D265" s="40"/>
      <c r="E265" s="40"/>
      <c r="F265" s="40"/>
      <c r="G265" s="41"/>
      <c r="H265" s="40"/>
      <c r="I265" s="40"/>
      <c r="J265" s="67">
        <f t="shared" si="7"/>
        <v>0</v>
      </c>
      <c r="S265" s="39" t="str">
        <f t="shared" si="6"/>
        <v/>
      </c>
    </row>
    <row r="266" spans="1:19">
      <c r="A266" s="48" t="str">
        <f>IFERROR(VLOOKUP(B266,'equip ESPE'!$J$2:$L$74,3,0),"")</f>
        <v/>
      </c>
      <c r="B266" s="40"/>
      <c r="C266" s="48" t="str">
        <f>IFERROR(VLOOKUP(B266,'equip ESPE'!$J$2:$L$74,2,0),"")</f>
        <v/>
      </c>
      <c r="D266" s="40"/>
      <c r="E266" s="40"/>
      <c r="F266" s="40"/>
      <c r="G266" s="41"/>
      <c r="H266" s="40"/>
      <c r="I266" s="40"/>
      <c r="J266" s="67">
        <f t="shared" si="7"/>
        <v>0</v>
      </c>
      <c r="S266" s="39" t="str">
        <f t="shared" si="6"/>
        <v/>
      </c>
    </row>
    <row r="267" spans="1:19">
      <c r="A267" s="48" t="str">
        <f>IFERROR(VLOOKUP(B267,'equip ESPE'!$J$2:$L$74,3,0),"")</f>
        <v/>
      </c>
      <c r="B267" s="40"/>
      <c r="C267" s="48" t="str">
        <f>IFERROR(VLOOKUP(B267,'equip ESPE'!$J$2:$L$74,2,0),"")</f>
        <v/>
      </c>
      <c r="D267" s="40"/>
      <c r="E267" s="40"/>
      <c r="F267" s="40"/>
      <c r="G267" s="41"/>
      <c r="H267" s="40"/>
      <c r="I267" s="40"/>
      <c r="J267" s="67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ESPE'!$J$2:$L$74,3,0),"")</f>
        <v/>
      </c>
      <c r="B268" s="40"/>
      <c r="C268" s="48" t="str">
        <f>IFERROR(VLOOKUP(B268,'equip ESPE'!$J$2:$L$74,2,0),"")</f>
        <v/>
      </c>
      <c r="D268" s="40"/>
      <c r="E268" s="40"/>
      <c r="F268" s="40"/>
      <c r="G268" s="41"/>
      <c r="H268" s="40"/>
      <c r="I268" s="40"/>
      <c r="J268" s="67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ESPE'!$J$2:$L$74,3,0),"")</f>
        <v/>
      </c>
      <c r="B269" s="40"/>
      <c r="C269" s="48" t="str">
        <f>IFERROR(VLOOKUP(B269,'equip ESPE'!$J$2:$L$74,2,0),"")</f>
        <v/>
      </c>
      <c r="D269" s="40"/>
      <c r="E269" s="40"/>
      <c r="F269" s="40"/>
      <c r="G269" s="41"/>
      <c r="H269" s="40"/>
      <c r="I269" s="40"/>
      <c r="J269" s="67">
        <f t="shared" si="9"/>
        <v>0</v>
      </c>
      <c r="S269" s="39" t="str">
        <f t="shared" si="8"/>
        <v/>
      </c>
    </row>
    <row r="270" spans="1:19">
      <c r="A270" s="48" t="str">
        <f>IFERROR(VLOOKUP(B270,'equip ESPE'!$J$2:$L$74,3,0),"")</f>
        <v/>
      </c>
      <c r="B270" s="40"/>
      <c r="C270" s="48" t="str">
        <f>IFERROR(VLOOKUP(B270,'equip ESPE'!$J$2:$L$74,2,0),"")</f>
        <v/>
      </c>
      <c r="D270" s="40"/>
      <c r="E270" s="40"/>
      <c r="F270" s="40"/>
      <c r="G270" s="41"/>
      <c r="H270" s="40"/>
      <c r="I270" s="40"/>
      <c r="J270" s="67">
        <f t="shared" si="9"/>
        <v>0</v>
      </c>
      <c r="S270" s="39" t="str">
        <f t="shared" si="8"/>
        <v/>
      </c>
    </row>
    <row r="271" spans="1:19">
      <c r="A271" s="48" t="str">
        <f>IFERROR(VLOOKUP(B271,'equip ESPE'!$J$2:$L$74,3,0),"")</f>
        <v/>
      </c>
      <c r="B271" s="40"/>
      <c r="C271" s="48" t="str">
        <f>IFERROR(VLOOKUP(B271,'equip ESPE'!$J$2:$L$74,2,0),"")</f>
        <v/>
      </c>
      <c r="D271" s="40"/>
      <c r="E271" s="40"/>
      <c r="F271" s="40"/>
      <c r="G271" s="41"/>
      <c r="H271" s="40"/>
      <c r="I271" s="40"/>
      <c r="J271" s="67">
        <f t="shared" si="9"/>
        <v>0</v>
      </c>
      <c r="S271" s="39" t="str">
        <f t="shared" si="8"/>
        <v/>
      </c>
    </row>
    <row r="272" spans="1:19">
      <c r="A272" s="48" t="str">
        <f>IFERROR(VLOOKUP(B272,'equip ESPE'!$J$2:$L$74,3,0),"")</f>
        <v/>
      </c>
      <c r="B272" s="40"/>
      <c r="C272" s="48" t="str">
        <f>IFERROR(VLOOKUP(B272,'equip ESPE'!$J$2:$L$74,2,0),"")</f>
        <v/>
      </c>
      <c r="D272" s="40"/>
      <c r="E272" s="40"/>
      <c r="F272" s="40"/>
      <c r="G272" s="41"/>
      <c r="H272" s="40"/>
      <c r="I272" s="40"/>
      <c r="J272" s="67">
        <f t="shared" si="9"/>
        <v>0</v>
      </c>
      <c r="S272" s="39" t="str">
        <f t="shared" si="8"/>
        <v/>
      </c>
    </row>
    <row r="273" spans="1:19">
      <c r="A273" s="48" t="str">
        <f>IFERROR(VLOOKUP(B273,'equip ESPE'!$J$2:$L$74,3,0),"")</f>
        <v/>
      </c>
      <c r="B273" s="40"/>
      <c r="C273" s="48" t="str">
        <f>IFERROR(VLOOKUP(B273,'equip ESPE'!$J$2:$L$74,2,0),"")</f>
        <v/>
      </c>
      <c r="D273" s="40"/>
      <c r="E273" s="40"/>
      <c r="F273" s="40"/>
      <c r="G273" s="41"/>
      <c r="H273" s="40"/>
      <c r="I273" s="40"/>
      <c r="J273" s="67">
        <f t="shared" si="9"/>
        <v>0</v>
      </c>
      <c r="S273" s="39" t="str">
        <f t="shared" si="8"/>
        <v/>
      </c>
    </row>
    <row r="274" spans="1:19">
      <c r="A274" s="48" t="str">
        <f>IFERROR(VLOOKUP(B274,'equip ESPE'!$J$2:$L$74,3,0),"")</f>
        <v/>
      </c>
      <c r="B274" s="40"/>
      <c r="C274" s="48" t="str">
        <f>IFERROR(VLOOKUP(B274,'equip ESPE'!$J$2:$L$74,2,0),"")</f>
        <v/>
      </c>
      <c r="D274" s="40"/>
      <c r="E274" s="40"/>
      <c r="F274" s="40"/>
      <c r="G274" s="41"/>
      <c r="H274" s="40"/>
      <c r="I274" s="40"/>
      <c r="J274" s="67">
        <f t="shared" si="9"/>
        <v>0</v>
      </c>
      <c r="S274" s="39" t="str">
        <f t="shared" si="8"/>
        <v/>
      </c>
    </row>
    <row r="275" spans="1:19">
      <c r="A275" s="48" t="str">
        <f>IFERROR(VLOOKUP(B275,'equip ESPE'!$J$2:$L$74,3,0),"")</f>
        <v/>
      </c>
      <c r="B275" s="40"/>
      <c r="C275" s="48" t="str">
        <f>IFERROR(VLOOKUP(B275,'equip ESPE'!$J$2:$L$74,2,0),"")</f>
        <v/>
      </c>
      <c r="D275" s="40"/>
      <c r="E275" s="40"/>
      <c r="F275" s="40"/>
      <c r="G275" s="41"/>
      <c r="H275" s="40"/>
      <c r="I275" s="40"/>
      <c r="J275" s="67">
        <f t="shared" si="9"/>
        <v>0</v>
      </c>
      <c r="S275" s="39" t="str">
        <f t="shared" si="8"/>
        <v/>
      </c>
    </row>
    <row r="276" spans="1:19">
      <c r="A276" s="48" t="str">
        <f>IFERROR(VLOOKUP(B276,'equip ESPE'!$J$2:$L$74,3,0),"")</f>
        <v/>
      </c>
      <c r="B276" s="40"/>
      <c r="C276" s="48" t="str">
        <f>IFERROR(VLOOKUP(B276,'equip ESPE'!$J$2:$L$74,2,0),"")</f>
        <v/>
      </c>
      <c r="D276" s="40"/>
      <c r="E276" s="40"/>
      <c r="F276" s="40"/>
      <c r="G276" s="41"/>
      <c r="H276" s="40"/>
      <c r="I276" s="40"/>
      <c r="J276" s="67">
        <f t="shared" si="9"/>
        <v>0</v>
      </c>
      <c r="S276" s="39" t="str">
        <f t="shared" si="8"/>
        <v/>
      </c>
    </row>
    <row r="277" spans="1:19">
      <c r="A277" s="48" t="str">
        <f>IFERROR(VLOOKUP(B277,'equip ESPE'!$J$2:$L$74,3,0),"")</f>
        <v/>
      </c>
      <c r="B277" s="40"/>
      <c r="C277" s="48" t="str">
        <f>IFERROR(VLOOKUP(B277,'equip ESPE'!$J$2:$L$74,2,0),"")</f>
        <v/>
      </c>
      <c r="D277" s="40"/>
      <c r="E277" s="40"/>
      <c r="F277" s="40"/>
      <c r="G277" s="41"/>
      <c r="H277" s="40"/>
      <c r="I277" s="40"/>
      <c r="J277" s="67">
        <f t="shared" si="9"/>
        <v>0</v>
      </c>
      <c r="S277" s="39" t="str">
        <f t="shared" si="8"/>
        <v/>
      </c>
    </row>
    <row r="278" spans="1:19">
      <c r="A278" s="48" t="str">
        <f>IFERROR(VLOOKUP(B278,'equip ESPE'!$J$2:$L$74,3,0),"")</f>
        <v/>
      </c>
      <c r="B278" s="40"/>
      <c r="C278" s="48" t="str">
        <f>IFERROR(VLOOKUP(B278,'equip ESPE'!$J$2:$L$74,2,0),"")</f>
        <v/>
      </c>
      <c r="D278" s="40"/>
      <c r="E278" s="40"/>
      <c r="F278" s="40"/>
      <c r="G278" s="41"/>
      <c r="H278" s="40"/>
      <c r="I278" s="40"/>
      <c r="J278" s="67">
        <f t="shared" si="9"/>
        <v>0</v>
      </c>
      <c r="S278" s="39" t="str">
        <f t="shared" si="8"/>
        <v/>
      </c>
    </row>
    <row r="279" spans="1:19">
      <c r="A279" s="48" t="str">
        <f>IFERROR(VLOOKUP(B279,'equip ESPE'!$J$2:$L$74,3,0),"")</f>
        <v/>
      </c>
      <c r="B279" s="40"/>
      <c r="C279" s="48" t="str">
        <f>IFERROR(VLOOKUP(B279,'equip ESPE'!$J$2:$L$74,2,0),"")</f>
        <v/>
      </c>
      <c r="D279" s="40"/>
      <c r="E279" s="40"/>
      <c r="F279" s="40"/>
      <c r="G279" s="41"/>
      <c r="H279" s="40"/>
      <c r="I279" s="40"/>
      <c r="J279" s="67">
        <f t="shared" si="9"/>
        <v>0</v>
      </c>
      <c r="S279" s="39" t="str">
        <f t="shared" si="8"/>
        <v/>
      </c>
    </row>
    <row r="280" spans="1:19">
      <c r="A280" s="48" t="str">
        <f>IFERROR(VLOOKUP(B280,'equip ESPE'!$J$2:$L$74,3,0),"")</f>
        <v/>
      </c>
      <c r="B280" s="40"/>
      <c r="C280" s="48" t="str">
        <f>IFERROR(VLOOKUP(B280,'equip ESPE'!$J$2:$L$74,2,0),"")</f>
        <v/>
      </c>
      <c r="D280" s="40"/>
      <c r="E280" s="40"/>
      <c r="F280" s="40"/>
      <c r="G280" s="41"/>
      <c r="H280" s="40"/>
      <c r="I280" s="40"/>
      <c r="J280" s="67">
        <f t="shared" si="9"/>
        <v>0</v>
      </c>
      <c r="S280" s="39" t="str">
        <f t="shared" si="8"/>
        <v/>
      </c>
    </row>
    <row r="281" spans="1:19">
      <c r="A281" s="48" t="str">
        <f>IFERROR(VLOOKUP(B281,'equip ESPE'!$J$2:$L$74,3,0),"")</f>
        <v/>
      </c>
      <c r="B281" s="40"/>
      <c r="C281" s="48" t="str">
        <f>IFERROR(VLOOKUP(B281,'equip ESPE'!$J$2:$L$74,2,0),"")</f>
        <v/>
      </c>
      <c r="D281" s="40"/>
      <c r="E281" s="40"/>
      <c r="F281" s="40"/>
      <c r="G281" s="41"/>
      <c r="H281" s="40"/>
      <c r="I281" s="40"/>
      <c r="J281" s="67">
        <f t="shared" si="9"/>
        <v>0</v>
      </c>
      <c r="S281" s="39" t="str">
        <f t="shared" si="8"/>
        <v/>
      </c>
    </row>
    <row r="282" spans="1:19">
      <c r="A282" s="48" t="str">
        <f>IFERROR(VLOOKUP(B282,'equip ESPE'!$J$2:$L$74,3,0),"")</f>
        <v/>
      </c>
      <c r="B282" s="40"/>
      <c r="C282" s="48" t="str">
        <f>IFERROR(VLOOKUP(B282,'equip ESPE'!$J$2:$L$74,2,0),"")</f>
        <v/>
      </c>
      <c r="D282" s="40"/>
      <c r="E282" s="40"/>
      <c r="F282" s="40"/>
      <c r="G282" s="41"/>
      <c r="H282" s="40"/>
      <c r="I282" s="40"/>
      <c r="J282" s="67">
        <f t="shared" si="9"/>
        <v>0</v>
      </c>
      <c r="S282" s="39" t="str">
        <f t="shared" si="8"/>
        <v/>
      </c>
    </row>
    <row r="283" spans="1:19">
      <c r="A283" s="48" t="str">
        <f>IFERROR(VLOOKUP(B283,'equip ESPE'!$J$2:$L$74,3,0),"")</f>
        <v/>
      </c>
      <c r="B283" s="40"/>
      <c r="C283" s="48" t="str">
        <f>IFERROR(VLOOKUP(B283,'equip ESPE'!$J$2:$L$74,2,0),"")</f>
        <v/>
      </c>
      <c r="D283" s="40"/>
      <c r="E283" s="40"/>
      <c r="F283" s="40"/>
      <c r="G283" s="41"/>
      <c r="H283" s="40"/>
      <c r="I283" s="40"/>
      <c r="J283" s="67">
        <f t="shared" si="9"/>
        <v>0</v>
      </c>
      <c r="S283" s="39" t="str">
        <f t="shared" si="8"/>
        <v/>
      </c>
    </row>
    <row r="284" spans="1:19">
      <c r="A284" s="48" t="str">
        <f>IFERROR(VLOOKUP(B284,'equip ESPE'!$J$2:$L$74,3,0),"")</f>
        <v/>
      </c>
      <c r="B284" s="40"/>
      <c r="C284" s="48" t="str">
        <f>IFERROR(VLOOKUP(B284,'equip ESPE'!$J$2:$L$74,2,0),"")</f>
        <v/>
      </c>
      <c r="D284" s="40"/>
      <c r="E284" s="40"/>
      <c r="F284" s="40"/>
      <c r="G284" s="41"/>
      <c r="H284" s="40"/>
      <c r="I284" s="40"/>
      <c r="J284" s="67">
        <f t="shared" si="9"/>
        <v>0</v>
      </c>
      <c r="S284" s="39" t="str">
        <f t="shared" si="8"/>
        <v/>
      </c>
    </row>
    <row r="285" spans="1:19">
      <c r="A285" s="48" t="str">
        <f>IFERROR(VLOOKUP(B285,'equip ESPE'!$J$2:$L$74,3,0),"")</f>
        <v/>
      </c>
      <c r="B285" s="40"/>
      <c r="C285" s="48" t="str">
        <f>IFERROR(VLOOKUP(B285,'equip ESPE'!$J$2:$L$74,2,0),"")</f>
        <v/>
      </c>
      <c r="D285" s="40"/>
      <c r="E285" s="40"/>
      <c r="F285" s="40"/>
      <c r="G285" s="41"/>
      <c r="H285" s="40"/>
      <c r="I285" s="40"/>
      <c r="J285" s="67">
        <f t="shared" si="9"/>
        <v>0</v>
      </c>
      <c r="S285" s="39" t="str">
        <f t="shared" si="8"/>
        <v/>
      </c>
    </row>
    <row r="286" spans="1:19">
      <c r="A286" s="48" t="str">
        <f>IFERROR(VLOOKUP(B286,'equip ESPE'!$J$2:$L$74,3,0),"")</f>
        <v/>
      </c>
      <c r="B286" s="40"/>
      <c r="C286" s="48" t="str">
        <f>IFERROR(VLOOKUP(B286,'equip ESPE'!$J$2:$L$74,2,0),"")</f>
        <v/>
      </c>
      <c r="D286" s="40"/>
      <c r="E286" s="40"/>
      <c r="F286" s="40"/>
      <c r="G286" s="41"/>
      <c r="H286" s="40"/>
      <c r="I286" s="40"/>
      <c r="J286" s="67">
        <f t="shared" si="9"/>
        <v>0</v>
      </c>
      <c r="S286" s="39" t="str">
        <f t="shared" si="8"/>
        <v/>
      </c>
    </row>
    <row r="287" spans="1:19">
      <c r="A287" s="48" t="str">
        <f>IFERROR(VLOOKUP(B287,'equip ESPE'!$J$2:$L$74,3,0),"")</f>
        <v/>
      </c>
      <c r="B287" s="40"/>
      <c r="C287" s="48" t="str">
        <f>IFERROR(VLOOKUP(B287,'equip ESPE'!$J$2:$L$74,2,0),"")</f>
        <v/>
      </c>
      <c r="D287" s="40"/>
      <c r="E287" s="40"/>
      <c r="F287" s="40"/>
      <c r="G287" s="41"/>
      <c r="H287" s="40"/>
      <c r="I287" s="40"/>
      <c r="J287" s="67">
        <f t="shared" si="9"/>
        <v>0</v>
      </c>
      <c r="S287" s="39" t="str">
        <f t="shared" si="8"/>
        <v/>
      </c>
    </row>
    <row r="288" spans="1:19">
      <c r="A288" s="48" t="str">
        <f>IFERROR(VLOOKUP(B288,'equip ESPE'!$J$2:$L$74,3,0),"")</f>
        <v/>
      </c>
      <c r="B288" s="40"/>
      <c r="C288" s="48" t="str">
        <f>IFERROR(VLOOKUP(B288,'equip ESPE'!$J$2:$L$74,2,0),"")</f>
        <v/>
      </c>
      <c r="D288" s="40"/>
      <c r="E288" s="40"/>
      <c r="F288" s="40"/>
      <c r="G288" s="41"/>
      <c r="H288" s="40"/>
      <c r="I288" s="40"/>
      <c r="J288" s="67">
        <f t="shared" si="9"/>
        <v>0</v>
      </c>
      <c r="S288" s="39" t="str">
        <f t="shared" si="8"/>
        <v/>
      </c>
    </row>
    <row r="289" spans="1:19">
      <c r="A289" s="48" t="str">
        <f>IFERROR(VLOOKUP(B289,'equip ESPE'!$J$2:$L$74,3,0),"")</f>
        <v/>
      </c>
      <c r="B289" s="40"/>
      <c r="C289" s="48" t="str">
        <f>IFERROR(VLOOKUP(B289,'equip ESPE'!$J$2:$L$74,2,0),"")</f>
        <v/>
      </c>
      <c r="D289" s="40"/>
      <c r="E289" s="40"/>
      <c r="F289" s="40"/>
      <c r="G289" s="41"/>
      <c r="H289" s="40"/>
      <c r="I289" s="40"/>
      <c r="J289" s="67">
        <f t="shared" si="9"/>
        <v>0</v>
      </c>
      <c r="S289" s="39" t="str">
        <f t="shared" si="8"/>
        <v/>
      </c>
    </row>
    <row r="290" spans="1:19">
      <c r="A290" s="48" t="str">
        <f>IFERROR(VLOOKUP(B290,'equip ESPE'!$J$2:$L$74,3,0),"")</f>
        <v/>
      </c>
      <c r="B290" s="40"/>
      <c r="C290" s="48" t="str">
        <f>IFERROR(VLOOKUP(B290,'equip ESPE'!$J$2:$L$74,2,0),"")</f>
        <v/>
      </c>
      <c r="D290" s="40"/>
      <c r="E290" s="40"/>
      <c r="F290" s="40"/>
      <c r="G290" s="41"/>
      <c r="H290" s="40"/>
      <c r="I290" s="40"/>
      <c r="J290" s="67">
        <f t="shared" si="9"/>
        <v>0</v>
      </c>
      <c r="S290" s="39" t="str">
        <f t="shared" si="8"/>
        <v/>
      </c>
    </row>
    <row r="291" spans="1:19">
      <c r="A291" s="48" t="str">
        <f>IFERROR(VLOOKUP(B291,'equip ESPE'!$J$2:$L$74,3,0),"")</f>
        <v/>
      </c>
      <c r="B291" s="40"/>
      <c r="C291" s="48" t="str">
        <f>IFERROR(VLOOKUP(B291,'equip ESPE'!$J$2:$L$74,2,0),"")</f>
        <v/>
      </c>
      <c r="D291" s="40"/>
      <c r="E291" s="40"/>
      <c r="F291" s="40"/>
      <c r="G291" s="41"/>
      <c r="H291" s="40"/>
      <c r="I291" s="40"/>
      <c r="J291" s="67">
        <f t="shared" si="9"/>
        <v>0</v>
      </c>
      <c r="S291" s="39" t="str">
        <f t="shared" si="8"/>
        <v/>
      </c>
    </row>
    <row r="292" spans="1:19">
      <c r="A292" s="48" t="str">
        <f>IFERROR(VLOOKUP(B292,'equip ESPE'!$J$2:$L$74,3,0),"")</f>
        <v/>
      </c>
      <c r="B292" s="40"/>
      <c r="C292" s="48" t="str">
        <f>IFERROR(VLOOKUP(B292,'equip ESPE'!$J$2:$L$74,2,0),"")</f>
        <v/>
      </c>
      <c r="D292" s="40"/>
      <c r="E292" s="40"/>
      <c r="F292" s="40"/>
      <c r="G292" s="41"/>
      <c r="H292" s="40"/>
      <c r="I292" s="40"/>
      <c r="J292" s="67">
        <f t="shared" si="9"/>
        <v>0</v>
      </c>
      <c r="S292" s="39" t="str">
        <f t="shared" si="8"/>
        <v/>
      </c>
    </row>
    <row r="293" spans="1:19">
      <c r="A293" s="48" t="str">
        <f>IFERROR(VLOOKUP(B293,'equip ESPE'!$J$2:$L$74,3,0),"")</f>
        <v/>
      </c>
      <c r="B293" s="40"/>
      <c r="C293" s="48" t="str">
        <f>IFERROR(VLOOKUP(B293,'equip ESPE'!$J$2:$L$74,2,0),"")</f>
        <v/>
      </c>
      <c r="D293" s="40"/>
      <c r="E293" s="40"/>
      <c r="F293" s="40"/>
      <c r="G293" s="41"/>
      <c r="H293" s="40"/>
      <c r="I293" s="40"/>
      <c r="J293" s="67">
        <f t="shared" si="9"/>
        <v>0</v>
      </c>
      <c r="S293" s="39" t="str">
        <f t="shared" si="8"/>
        <v/>
      </c>
    </row>
    <row r="294" spans="1:19">
      <c r="A294" s="48" t="str">
        <f>IFERROR(VLOOKUP(B294,'equip ESPE'!$J$2:$L$74,3,0),"")</f>
        <v/>
      </c>
      <c r="B294" s="40"/>
      <c r="C294" s="48" t="str">
        <f>IFERROR(VLOOKUP(B294,'equip ESPE'!$J$2:$L$74,2,0),"")</f>
        <v/>
      </c>
      <c r="D294" s="40"/>
      <c r="E294" s="40"/>
      <c r="F294" s="40"/>
      <c r="G294" s="41"/>
      <c r="H294" s="40"/>
      <c r="I294" s="40"/>
      <c r="J294" s="67">
        <f t="shared" si="9"/>
        <v>0</v>
      </c>
      <c r="S294" s="39" t="str">
        <f t="shared" si="8"/>
        <v/>
      </c>
    </row>
    <row r="295" spans="1:19">
      <c r="A295" s="48" t="str">
        <f>IFERROR(VLOOKUP(B295,'equip ESPE'!$J$2:$L$74,3,0),"")</f>
        <v/>
      </c>
      <c r="B295" s="40"/>
      <c r="C295" s="48" t="str">
        <f>IFERROR(VLOOKUP(B295,'equip ESPE'!$J$2:$L$74,2,0),"")</f>
        <v/>
      </c>
      <c r="D295" s="40"/>
      <c r="E295" s="40"/>
      <c r="F295" s="40"/>
      <c r="G295" s="41"/>
      <c r="H295" s="40"/>
      <c r="I295" s="40"/>
      <c r="J295" s="67">
        <f t="shared" si="9"/>
        <v>0</v>
      </c>
      <c r="S295" s="39" t="str">
        <f t="shared" si="8"/>
        <v/>
      </c>
    </row>
    <row r="296" spans="1:19">
      <c r="A296" s="48" t="str">
        <f>IFERROR(VLOOKUP(B296,'equip ESPE'!$J$2:$L$74,3,0),"")</f>
        <v/>
      </c>
      <c r="B296" s="40"/>
      <c r="C296" s="48" t="str">
        <f>IFERROR(VLOOKUP(B296,'equip ESPE'!$J$2:$L$74,2,0),"")</f>
        <v/>
      </c>
      <c r="D296" s="40"/>
      <c r="E296" s="40"/>
      <c r="F296" s="40"/>
      <c r="G296" s="41"/>
      <c r="H296" s="40"/>
      <c r="I296" s="40"/>
      <c r="J296" s="67">
        <f t="shared" si="9"/>
        <v>0</v>
      </c>
      <c r="S296" s="39" t="str">
        <f t="shared" si="8"/>
        <v/>
      </c>
    </row>
    <row r="297" spans="1:19">
      <c r="A297" s="48" t="str">
        <f>IFERROR(VLOOKUP(B297,'equip ESPE'!$J$2:$L$74,3,0),"")</f>
        <v/>
      </c>
      <c r="B297" s="40"/>
      <c r="C297" s="48" t="str">
        <f>IFERROR(VLOOKUP(B297,'equip ESPE'!$J$2:$L$74,2,0),"")</f>
        <v/>
      </c>
      <c r="D297" s="40"/>
      <c r="E297" s="40"/>
      <c r="F297" s="40"/>
      <c r="G297" s="41"/>
      <c r="H297" s="40"/>
      <c r="I297" s="40"/>
      <c r="J297" s="67">
        <f t="shared" si="9"/>
        <v>0</v>
      </c>
      <c r="S297" s="39" t="str">
        <f t="shared" si="8"/>
        <v/>
      </c>
    </row>
    <row r="298" spans="1:19">
      <c r="A298" s="48" t="str">
        <f>IFERROR(VLOOKUP(B298,'equip ESPE'!$J$2:$L$74,3,0),"")</f>
        <v/>
      </c>
      <c r="B298" s="40"/>
      <c r="C298" s="48" t="str">
        <f>IFERROR(VLOOKUP(B298,'equip ESPE'!$J$2:$L$74,2,0),"")</f>
        <v/>
      </c>
      <c r="D298" s="40"/>
      <c r="E298" s="40"/>
      <c r="F298" s="40"/>
      <c r="G298" s="41"/>
      <c r="H298" s="40"/>
      <c r="I298" s="40"/>
      <c r="J298" s="67">
        <f t="shared" si="9"/>
        <v>0</v>
      </c>
      <c r="S298" s="39" t="str">
        <f t="shared" si="8"/>
        <v/>
      </c>
    </row>
    <row r="299" spans="1:19">
      <c r="A299" s="48" t="str">
        <f>IFERROR(VLOOKUP(B299,'equip ESPE'!$J$2:$L$74,3,0),"")</f>
        <v/>
      </c>
      <c r="B299" s="40"/>
      <c r="C299" s="48" t="str">
        <f>IFERROR(VLOOKUP(B299,'equip ESPE'!$J$2:$L$74,2,0),"")</f>
        <v/>
      </c>
      <c r="D299" s="40"/>
      <c r="E299" s="40"/>
      <c r="F299" s="40"/>
      <c r="G299" s="41"/>
      <c r="H299" s="40"/>
      <c r="I299" s="40"/>
      <c r="J299" s="67">
        <f t="shared" si="9"/>
        <v>0</v>
      </c>
      <c r="S299" s="39" t="str">
        <f t="shared" si="8"/>
        <v/>
      </c>
    </row>
    <row r="300" spans="1:19">
      <c r="A300" s="48" t="str">
        <f>IFERROR(VLOOKUP(B300,'equip ESPE'!$J$2:$L$74,3,0),"")</f>
        <v/>
      </c>
      <c r="B300" s="40"/>
      <c r="C300" s="48" t="str">
        <f>IFERROR(VLOOKUP(B300,'equip ESPE'!$J$2:$L$74,2,0),"")</f>
        <v/>
      </c>
      <c r="D300" s="40"/>
      <c r="E300" s="40"/>
      <c r="F300" s="40"/>
      <c r="G300" s="41"/>
      <c r="H300" s="40"/>
      <c r="I300" s="40"/>
      <c r="J300" s="67">
        <f t="shared" si="9"/>
        <v>0</v>
      </c>
      <c r="S300" s="39" t="str">
        <f t="shared" si="8"/>
        <v/>
      </c>
    </row>
    <row r="301" spans="1:19">
      <c r="A301" s="48" t="str">
        <f>IFERROR(VLOOKUP(B301,'equip ESPE'!$J$2:$L$74,3,0),"")</f>
        <v/>
      </c>
      <c r="B301" s="40"/>
      <c r="C301" s="48" t="str">
        <f>IFERROR(VLOOKUP(B301,'equip ESPE'!$J$2:$L$74,2,0),"")</f>
        <v/>
      </c>
      <c r="D301" s="40"/>
      <c r="E301" s="40"/>
      <c r="F301" s="40"/>
      <c r="G301" s="41"/>
      <c r="H301" s="40"/>
      <c r="I301" s="40"/>
      <c r="J301" s="67">
        <f t="shared" si="9"/>
        <v>0</v>
      </c>
      <c r="S301" s="39" t="str">
        <f t="shared" si="8"/>
        <v/>
      </c>
    </row>
    <row r="302" spans="1:19">
      <c r="A302" s="48" t="str">
        <f>IFERROR(VLOOKUP(B302,'equip ESPE'!$J$2:$L$74,3,0),"")</f>
        <v/>
      </c>
      <c r="B302" s="40"/>
      <c r="C302" s="48" t="str">
        <f>IFERROR(VLOOKUP(B302,'equip ESPE'!$J$2:$L$74,2,0),"")</f>
        <v/>
      </c>
      <c r="D302" s="40"/>
      <c r="E302" s="40"/>
      <c r="F302" s="40"/>
      <c r="G302" s="41"/>
      <c r="H302" s="40"/>
      <c r="I302" s="40"/>
      <c r="J302" s="67">
        <f t="shared" si="9"/>
        <v>0</v>
      </c>
      <c r="S302" s="39" t="str">
        <f t="shared" si="8"/>
        <v/>
      </c>
    </row>
    <row r="303" spans="1:19">
      <c r="A303" s="48" t="str">
        <f>IFERROR(VLOOKUP(B303,'equip ESPE'!$J$2:$L$74,3,0),"")</f>
        <v/>
      </c>
      <c r="B303" s="40"/>
      <c r="C303" s="48" t="str">
        <f>IFERROR(VLOOKUP(B303,'equip ESPE'!$J$2:$L$74,2,0),"")</f>
        <v/>
      </c>
      <c r="D303" s="40"/>
      <c r="E303" s="40"/>
      <c r="F303" s="40"/>
      <c r="G303" s="41"/>
      <c r="H303" s="40"/>
      <c r="I303" s="40"/>
      <c r="J303" s="67">
        <f t="shared" si="9"/>
        <v>0</v>
      </c>
      <c r="S303" s="39" t="str">
        <f t="shared" si="8"/>
        <v/>
      </c>
    </row>
    <row r="304" spans="1:19">
      <c r="A304" s="48" t="str">
        <f>IFERROR(VLOOKUP(B304,'equip ESPE'!$J$2:$L$74,3,0),"")</f>
        <v/>
      </c>
      <c r="B304" s="40"/>
      <c r="C304" s="48" t="str">
        <f>IFERROR(VLOOKUP(B304,'equip ESPE'!$J$2:$L$74,2,0),"")</f>
        <v/>
      </c>
      <c r="D304" s="40"/>
      <c r="E304" s="40"/>
      <c r="F304" s="40"/>
      <c r="G304" s="41"/>
      <c r="H304" s="40"/>
      <c r="I304" s="40"/>
      <c r="J304" s="67">
        <f t="shared" si="9"/>
        <v>0</v>
      </c>
      <c r="S304" s="39" t="str">
        <f t="shared" si="8"/>
        <v/>
      </c>
    </row>
    <row r="305" spans="1:19">
      <c r="A305" s="48" t="str">
        <f>IFERROR(VLOOKUP(B305,'equip ESPE'!$J$2:$L$74,3,0),"")</f>
        <v/>
      </c>
      <c r="B305" s="40"/>
      <c r="C305" s="48" t="str">
        <f>IFERROR(VLOOKUP(B305,'equip ESPE'!$J$2:$L$74,2,0),"")</f>
        <v/>
      </c>
      <c r="D305" s="40"/>
      <c r="E305" s="40"/>
      <c r="F305" s="40"/>
      <c r="G305" s="41"/>
      <c r="H305" s="40"/>
      <c r="I305" s="40"/>
      <c r="J305" s="67">
        <f t="shared" si="9"/>
        <v>0</v>
      </c>
      <c r="S305" s="39" t="str">
        <f t="shared" si="8"/>
        <v/>
      </c>
    </row>
    <row r="306" spans="1:19">
      <c r="A306" s="48" t="str">
        <f>IFERROR(VLOOKUP(B306,'equip ESPE'!$J$2:$L$74,3,0),"")</f>
        <v/>
      </c>
      <c r="B306" s="40"/>
      <c r="C306" s="48" t="str">
        <f>IFERROR(VLOOKUP(B306,'equip ESPE'!$J$2:$L$74,2,0),"")</f>
        <v/>
      </c>
      <c r="D306" s="40"/>
      <c r="E306" s="40"/>
      <c r="F306" s="40"/>
      <c r="G306" s="41"/>
      <c r="H306" s="40"/>
      <c r="I306" s="40"/>
      <c r="J306" s="67">
        <f t="shared" si="9"/>
        <v>0</v>
      </c>
      <c r="S306" s="39" t="str">
        <f t="shared" si="8"/>
        <v/>
      </c>
    </row>
    <row r="307" spans="1:19">
      <c r="A307" s="48" t="str">
        <f>IFERROR(VLOOKUP(B307,'equip ESPE'!$J$2:$L$74,3,0),"")</f>
        <v/>
      </c>
      <c r="B307" s="40"/>
      <c r="C307" s="48" t="str">
        <f>IFERROR(VLOOKUP(B307,'equip ESPE'!$J$2:$L$74,2,0),"")</f>
        <v/>
      </c>
      <c r="D307" s="40"/>
      <c r="E307" s="40"/>
      <c r="F307" s="40"/>
      <c r="G307" s="41"/>
      <c r="H307" s="40"/>
      <c r="I307" s="40"/>
      <c r="J307" s="67">
        <f t="shared" si="9"/>
        <v>0</v>
      </c>
      <c r="S307" s="39" t="str">
        <f t="shared" si="8"/>
        <v/>
      </c>
    </row>
    <row r="308" spans="1:19">
      <c r="A308" s="48" t="str">
        <f>IFERROR(VLOOKUP(B308,'equip ESPE'!$J$2:$L$74,3,0),"")</f>
        <v/>
      </c>
      <c r="B308" s="40"/>
      <c r="C308" s="48" t="str">
        <f>IFERROR(VLOOKUP(B308,'equip ESPE'!$J$2:$L$74,2,0),"")</f>
        <v/>
      </c>
      <c r="D308" s="40"/>
      <c r="E308" s="40"/>
      <c r="F308" s="40"/>
      <c r="G308" s="41"/>
      <c r="H308" s="40"/>
      <c r="I308" s="40"/>
      <c r="J308" s="67">
        <f t="shared" si="9"/>
        <v>0</v>
      </c>
      <c r="S308" s="39" t="str">
        <f t="shared" si="8"/>
        <v/>
      </c>
    </row>
    <row r="309" spans="1:19">
      <c r="A309" s="48" t="str">
        <f>IFERROR(VLOOKUP(B309,'equip ESPE'!$J$2:$L$74,3,0),"")</f>
        <v/>
      </c>
      <c r="B309" s="40"/>
      <c r="C309" s="48" t="str">
        <f>IFERROR(VLOOKUP(B309,'equip ESPE'!$J$2:$L$74,2,0),"")</f>
        <v/>
      </c>
      <c r="D309" s="40"/>
      <c r="E309" s="40"/>
      <c r="F309" s="40"/>
      <c r="G309" s="41"/>
      <c r="H309" s="40"/>
      <c r="I309" s="40"/>
      <c r="J309" s="67">
        <f t="shared" si="9"/>
        <v>0</v>
      </c>
      <c r="S309" s="39" t="str">
        <f t="shared" si="8"/>
        <v/>
      </c>
    </row>
    <row r="310" spans="1:19">
      <c r="A310" s="48" t="str">
        <f>IFERROR(VLOOKUP(B310,'equip ESPE'!$J$2:$L$74,3,0),"")</f>
        <v/>
      </c>
      <c r="B310" s="40"/>
      <c r="C310" s="48" t="str">
        <f>IFERROR(VLOOKUP(B310,'equip ESPE'!$J$2:$L$74,2,0),"")</f>
        <v/>
      </c>
      <c r="D310" s="40"/>
      <c r="E310" s="40"/>
      <c r="F310" s="40"/>
      <c r="G310" s="41"/>
      <c r="H310" s="40"/>
      <c r="I310" s="40"/>
      <c r="J310" s="67">
        <f t="shared" si="9"/>
        <v>0</v>
      </c>
      <c r="S310" s="39" t="str">
        <f t="shared" si="8"/>
        <v/>
      </c>
    </row>
    <row r="311" spans="1:19">
      <c r="A311" s="48" t="str">
        <f>IFERROR(VLOOKUP(B311,'equip ESPE'!$J$2:$L$74,3,0),"")</f>
        <v/>
      </c>
      <c r="B311" s="40"/>
      <c r="C311" s="48" t="str">
        <f>IFERROR(VLOOKUP(B311,'equip ESPE'!$J$2:$L$74,2,0),"")</f>
        <v/>
      </c>
      <c r="D311" s="40"/>
      <c r="E311" s="40"/>
      <c r="F311" s="40"/>
      <c r="G311" s="41"/>
      <c r="H311" s="40"/>
      <c r="I311" s="40"/>
      <c r="J311" s="67">
        <f t="shared" si="9"/>
        <v>0</v>
      </c>
      <c r="S311" s="39" t="str">
        <f t="shared" si="8"/>
        <v/>
      </c>
    </row>
    <row r="312" spans="1:19">
      <c r="A312" s="48" t="str">
        <f>IFERROR(VLOOKUP(B312,'equip ESPE'!$J$2:$L$74,3,0),"")</f>
        <v/>
      </c>
      <c r="B312" s="40"/>
      <c r="C312" s="48" t="str">
        <f>IFERROR(VLOOKUP(B312,'equip ESPE'!$J$2:$L$74,2,0),"")</f>
        <v/>
      </c>
      <c r="D312" s="40"/>
      <c r="E312" s="40"/>
      <c r="F312" s="40"/>
      <c r="G312" s="41"/>
      <c r="H312" s="40"/>
      <c r="I312" s="40"/>
      <c r="J312" s="67">
        <f t="shared" si="9"/>
        <v>0</v>
      </c>
      <c r="S312" s="39" t="str">
        <f t="shared" si="8"/>
        <v/>
      </c>
    </row>
    <row r="313" spans="1:19">
      <c r="A313" s="48" t="str">
        <f>IFERROR(VLOOKUP(B313,'equip ESPE'!$J$2:$L$74,3,0),"")</f>
        <v/>
      </c>
      <c r="B313" s="40"/>
      <c r="C313" s="48" t="str">
        <f>IFERROR(VLOOKUP(B313,'equip ESPE'!$J$2:$L$74,2,0),"")</f>
        <v/>
      </c>
      <c r="D313" s="40"/>
      <c r="E313" s="40"/>
      <c r="F313" s="40"/>
      <c r="G313" s="41"/>
      <c r="H313" s="40"/>
      <c r="I313" s="40"/>
      <c r="J313" s="67">
        <f t="shared" si="9"/>
        <v>0</v>
      </c>
      <c r="S313" s="39" t="str">
        <f t="shared" si="8"/>
        <v/>
      </c>
    </row>
    <row r="314" spans="1:19">
      <c r="A314" s="48" t="str">
        <f>IFERROR(VLOOKUP(B314,'equip ESPE'!$J$2:$L$74,3,0),"")</f>
        <v/>
      </c>
      <c r="B314" s="40"/>
      <c r="C314" s="48" t="str">
        <f>IFERROR(VLOOKUP(B314,'equip ESPE'!$J$2:$L$74,2,0),"")</f>
        <v/>
      </c>
      <c r="D314" s="40"/>
      <c r="E314" s="40"/>
      <c r="F314" s="40"/>
      <c r="G314" s="41"/>
      <c r="H314" s="40"/>
      <c r="I314" s="40"/>
      <c r="J314" s="67">
        <f t="shared" si="9"/>
        <v>0</v>
      </c>
      <c r="S314" s="39" t="str">
        <f t="shared" si="8"/>
        <v/>
      </c>
    </row>
    <row r="315" spans="1:19">
      <c r="A315" s="48" t="str">
        <f>IFERROR(VLOOKUP(B315,'equip ESPE'!$J$2:$L$74,3,0),"")</f>
        <v/>
      </c>
      <c r="B315" s="40"/>
      <c r="C315" s="48" t="str">
        <f>IFERROR(VLOOKUP(B315,'equip ESPE'!$J$2:$L$74,2,0),"")</f>
        <v/>
      </c>
      <c r="D315" s="40"/>
      <c r="E315" s="40"/>
      <c r="F315" s="40"/>
      <c r="G315" s="41"/>
      <c r="H315" s="40"/>
      <c r="I315" s="40"/>
      <c r="J315" s="67">
        <f t="shared" si="9"/>
        <v>0</v>
      </c>
      <c r="S315" s="39" t="str">
        <f t="shared" si="8"/>
        <v/>
      </c>
    </row>
    <row r="316" spans="1:19">
      <c r="A316" s="48" t="str">
        <f>IFERROR(VLOOKUP(B316,'equip ESPE'!$J$2:$L$74,3,0),"")</f>
        <v/>
      </c>
      <c r="B316" s="40"/>
      <c r="C316" s="48" t="str">
        <f>IFERROR(VLOOKUP(B316,'equip ESPE'!$J$2:$L$74,2,0),"")</f>
        <v/>
      </c>
      <c r="D316" s="40"/>
      <c r="E316" s="40"/>
      <c r="F316" s="40"/>
      <c r="G316" s="41"/>
      <c r="H316" s="40"/>
      <c r="I316" s="40"/>
      <c r="J316" s="67">
        <f t="shared" si="9"/>
        <v>0</v>
      </c>
      <c r="S316" s="39" t="str">
        <f t="shared" si="8"/>
        <v/>
      </c>
    </row>
    <row r="317" spans="1:19">
      <c r="A317" s="48" t="str">
        <f>IFERROR(VLOOKUP(B317,'equip ESPE'!$J$2:$L$74,3,0),"")</f>
        <v/>
      </c>
      <c r="B317" s="40"/>
      <c r="C317" s="48" t="str">
        <f>IFERROR(VLOOKUP(B317,'equip ESPE'!$J$2:$L$74,2,0),"")</f>
        <v/>
      </c>
      <c r="D317" s="40"/>
      <c r="E317" s="40"/>
      <c r="F317" s="40"/>
      <c r="G317" s="41"/>
      <c r="H317" s="40"/>
      <c r="I317" s="40"/>
      <c r="J317" s="67">
        <f t="shared" si="9"/>
        <v>0</v>
      </c>
      <c r="S317" s="39" t="str">
        <f t="shared" si="8"/>
        <v/>
      </c>
    </row>
    <row r="318" spans="1:19">
      <c r="A318" s="48" t="str">
        <f>IFERROR(VLOOKUP(B318,'equip ESPE'!$J$2:$L$74,3,0),"")</f>
        <v/>
      </c>
      <c r="B318" s="40"/>
      <c r="C318" s="48" t="str">
        <f>IFERROR(VLOOKUP(B318,'equip ESPE'!$J$2:$L$74,2,0),"")</f>
        <v/>
      </c>
      <c r="D318" s="40"/>
      <c r="E318" s="40"/>
      <c r="F318" s="40"/>
      <c r="G318" s="41"/>
      <c r="H318" s="40"/>
      <c r="I318" s="40"/>
      <c r="J318" s="67">
        <f t="shared" si="9"/>
        <v>0</v>
      </c>
      <c r="S318" s="39" t="str">
        <f t="shared" si="8"/>
        <v/>
      </c>
    </row>
    <row r="319" spans="1:19">
      <c r="A319" s="48" t="str">
        <f>IFERROR(VLOOKUP(B319,'equip ESPE'!$J$2:$L$74,3,0),"")</f>
        <v/>
      </c>
      <c r="B319" s="40"/>
      <c r="C319" s="48" t="str">
        <f>IFERROR(VLOOKUP(B319,'equip ESPE'!$J$2:$L$74,2,0),"")</f>
        <v/>
      </c>
      <c r="D319" s="40"/>
      <c r="E319" s="40"/>
      <c r="F319" s="40"/>
      <c r="G319" s="41"/>
      <c r="H319" s="40"/>
      <c r="I319" s="40"/>
      <c r="J319" s="67">
        <f t="shared" si="9"/>
        <v>0</v>
      </c>
      <c r="S319" s="39" t="str">
        <f t="shared" si="8"/>
        <v/>
      </c>
    </row>
    <row r="320" spans="1:19">
      <c r="A320" s="48" t="str">
        <f>IFERROR(VLOOKUP(B320,'equip ESPE'!$J$2:$L$74,3,0),"")</f>
        <v/>
      </c>
      <c r="B320" s="40"/>
      <c r="C320" s="48" t="str">
        <f>IFERROR(VLOOKUP(B320,'equip ESPE'!$J$2:$L$74,2,0),"")</f>
        <v/>
      </c>
      <c r="D320" s="40"/>
      <c r="E320" s="40"/>
      <c r="F320" s="40"/>
      <c r="G320" s="41"/>
      <c r="H320" s="40"/>
      <c r="I320" s="40"/>
      <c r="J320" s="67">
        <f t="shared" si="9"/>
        <v>0</v>
      </c>
      <c r="S320" s="39" t="str">
        <f t="shared" si="8"/>
        <v/>
      </c>
    </row>
    <row r="321" spans="1:19">
      <c r="A321" s="48" t="str">
        <f>IFERROR(VLOOKUP(B321,'equip ESPE'!$J$2:$L$74,3,0),"")</f>
        <v/>
      </c>
      <c r="B321" s="40"/>
      <c r="C321" s="48" t="str">
        <f>IFERROR(VLOOKUP(B321,'equip ESPE'!$J$2:$L$74,2,0),"")</f>
        <v/>
      </c>
      <c r="D321" s="40"/>
      <c r="E321" s="40"/>
      <c r="F321" s="40"/>
      <c r="G321" s="41"/>
      <c r="H321" s="40"/>
      <c r="I321" s="40"/>
      <c r="J321" s="67">
        <f t="shared" si="9"/>
        <v>0</v>
      </c>
      <c r="S321" s="39" t="str">
        <f t="shared" si="8"/>
        <v/>
      </c>
    </row>
    <row r="322" spans="1:19">
      <c r="A322" s="48" t="str">
        <f>IFERROR(VLOOKUP(B322,'equip ESPE'!$J$2:$L$74,3,0),"")</f>
        <v/>
      </c>
      <c r="B322" s="40"/>
      <c r="C322" s="48" t="str">
        <f>IFERROR(VLOOKUP(B322,'equip ESPE'!$J$2:$L$74,2,0),"")</f>
        <v/>
      </c>
      <c r="D322" s="40"/>
      <c r="E322" s="40"/>
      <c r="F322" s="40"/>
      <c r="G322" s="41"/>
      <c r="H322" s="40"/>
      <c r="I322" s="40"/>
      <c r="J322" s="67">
        <f t="shared" si="9"/>
        <v>0</v>
      </c>
      <c r="S322" s="39" t="str">
        <f t="shared" si="8"/>
        <v/>
      </c>
    </row>
    <row r="323" spans="1:19">
      <c r="A323" s="48" t="str">
        <f>IFERROR(VLOOKUP(B323,'equip ESPE'!$J$2:$L$74,3,0),"")</f>
        <v/>
      </c>
      <c r="B323" s="40"/>
      <c r="C323" s="48" t="str">
        <f>IFERROR(VLOOKUP(B323,'equip ESPE'!$J$2:$L$74,2,0),"")</f>
        <v/>
      </c>
      <c r="D323" s="40"/>
      <c r="E323" s="40"/>
      <c r="F323" s="40"/>
      <c r="G323" s="41"/>
      <c r="H323" s="40"/>
      <c r="I323" s="40"/>
      <c r="J323" s="67">
        <f t="shared" si="9"/>
        <v>0</v>
      </c>
      <c r="S323" s="39" t="str">
        <f t="shared" si="8"/>
        <v/>
      </c>
    </row>
    <row r="324" spans="1:19">
      <c r="A324" s="48" t="str">
        <f>IFERROR(VLOOKUP(B324,'equip ESPE'!$J$2:$L$74,3,0),"")</f>
        <v/>
      </c>
      <c r="B324" s="40"/>
      <c r="C324" s="48" t="str">
        <f>IFERROR(VLOOKUP(B324,'equip ESPE'!$J$2:$L$74,2,0),"")</f>
        <v/>
      </c>
      <c r="D324" s="40"/>
      <c r="E324" s="40"/>
      <c r="F324" s="40"/>
      <c r="G324" s="41"/>
      <c r="H324" s="40"/>
      <c r="I324" s="40"/>
      <c r="J324" s="67">
        <f t="shared" si="9"/>
        <v>0</v>
      </c>
      <c r="S324" s="39" t="str">
        <f t="shared" si="8"/>
        <v/>
      </c>
    </row>
    <row r="325" spans="1:19">
      <c r="A325" s="48" t="str">
        <f>IFERROR(VLOOKUP(B325,'equip ESPE'!$J$2:$L$74,3,0),"")</f>
        <v/>
      </c>
      <c r="B325" s="40"/>
      <c r="C325" s="48" t="str">
        <f>IFERROR(VLOOKUP(B325,'equip ESPE'!$J$2:$L$74,2,0),"")</f>
        <v/>
      </c>
      <c r="D325" s="40"/>
      <c r="E325" s="40"/>
      <c r="F325" s="40"/>
      <c r="G325" s="41"/>
      <c r="H325" s="40"/>
      <c r="I325" s="40"/>
      <c r="J325" s="67">
        <f t="shared" si="9"/>
        <v>0</v>
      </c>
      <c r="S325" s="39" t="str">
        <f t="shared" si="8"/>
        <v/>
      </c>
    </row>
    <row r="326" spans="1:19">
      <c r="A326" s="48" t="str">
        <f>IFERROR(VLOOKUP(B326,'equip ESPE'!$J$2:$L$74,3,0),"")</f>
        <v/>
      </c>
      <c r="B326" s="40"/>
      <c r="C326" s="48" t="str">
        <f>IFERROR(VLOOKUP(B326,'equip ESPE'!$J$2:$L$74,2,0),"")</f>
        <v/>
      </c>
      <c r="D326" s="40"/>
      <c r="E326" s="40"/>
      <c r="F326" s="40"/>
      <c r="G326" s="41"/>
      <c r="H326" s="40"/>
      <c r="I326" s="40"/>
      <c r="J326" s="67">
        <f t="shared" si="9"/>
        <v>0</v>
      </c>
      <c r="S326" s="39" t="str">
        <f t="shared" si="8"/>
        <v/>
      </c>
    </row>
    <row r="327" spans="1:19">
      <c r="A327" s="48" t="str">
        <f>IFERROR(VLOOKUP(B327,'equip ESPE'!$J$2:$L$74,3,0),"")</f>
        <v/>
      </c>
      <c r="B327" s="40"/>
      <c r="C327" s="48" t="str">
        <f>IFERROR(VLOOKUP(B327,'equip ESPE'!$J$2:$L$74,2,0),"")</f>
        <v/>
      </c>
      <c r="D327" s="40"/>
      <c r="E327" s="40"/>
      <c r="F327" s="40"/>
      <c r="G327" s="41"/>
      <c r="H327" s="40"/>
      <c r="I327" s="40"/>
      <c r="J327" s="67">
        <f t="shared" si="9"/>
        <v>0</v>
      </c>
      <c r="S327" s="39" t="str">
        <f t="shared" si="8"/>
        <v/>
      </c>
    </row>
    <row r="328" spans="1:19">
      <c r="A328" s="48" t="str">
        <f>IFERROR(VLOOKUP(B328,'equip ESPE'!$J$2:$L$74,3,0),"")</f>
        <v/>
      </c>
      <c r="B328" s="40"/>
      <c r="C328" s="48" t="str">
        <f>IFERROR(VLOOKUP(B328,'equip ESPE'!$J$2:$L$74,2,0),"")</f>
        <v/>
      </c>
      <c r="D328" s="40"/>
      <c r="E328" s="40"/>
      <c r="F328" s="40"/>
      <c r="G328" s="41"/>
      <c r="H328" s="40"/>
      <c r="I328" s="40"/>
      <c r="J328" s="67">
        <f t="shared" si="9"/>
        <v>0</v>
      </c>
      <c r="S328" s="39" t="str">
        <f t="shared" si="8"/>
        <v/>
      </c>
    </row>
    <row r="329" spans="1:19">
      <c r="A329" s="48" t="str">
        <f>IFERROR(VLOOKUP(B329,'equip ESPE'!$J$2:$L$74,3,0),"")</f>
        <v/>
      </c>
      <c r="B329" s="40"/>
      <c r="C329" s="48" t="str">
        <f>IFERROR(VLOOKUP(B329,'equip ESPE'!$J$2:$L$74,2,0),"")</f>
        <v/>
      </c>
      <c r="D329" s="40"/>
      <c r="E329" s="40"/>
      <c r="F329" s="40"/>
      <c r="G329" s="41"/>
      <c r="H329" s="40"/>
      <c r="I329" s="40"/>
      <c r="J329" s="67">
        <f t="shared" si="9"/>
        <v>0</v>
      </c>
      <c r="S329" s="39" t="str">
        <f t="shared" si="8"/>
        <v/>
      </c>
    </row>
    <row r="330" spans="1:19">
      <c r="A330" s="48" t="str">
        <f>IFERROR(VLOOKUP(B330,'equip ESPE'!$J$2:$L$74,3,0),"")</f>
        <v/>
      </c>
      <c r="B330" s="40"/>
      <c r="C330" s="48" t="str">
        <f>IFERROR(VLOOKUP(B330,'equip ESPE'!$J$2:$L$74,2,0),"")</f>
        <v/>
      </c>
      <c r="D330" s="40"/>
      <c r="E330" s="40"/>
      <c r="F330" s="40"/>
      <c r="G330" s="41"/>
      <c r="H330" s="40"/>
      <c r="I330" s="40"/>
      <c r="J330" s="67">
        <f t="shared" si="9"/>
        <v>0</v>
      </c>
      <c r="S330" s="39" t="str">
        <f t="shared" si="8"/>
        <v/>
      </c>
    </row>
    <row r="331" spans="1:19">
      <c r="A331" s="48" t="str">
        <f>IFERROR(VLOOKUP(B331,'equip ESPE'!$J$2:$L$74,3,0),"")</f>
        <v/>
      </c>
      <c r="B331" s="40"/>
      <c r="C331" s="48" t="str">
        <f>IFERROR(VLOOKUP(B331,'equip ESPE'!$J$2:$L$74,2,0),"")</f>
        <v/>
      </c>
      <c r="D331" s="40"/>
      <c r="E331" s="40"/>
      <c r="F331" s="40"/>
      <c r="G331" s="41"/>
      <c r="H331" s="40"/>
      <c r="I331" s="40"/>
      <c r="J331" s="67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ESPE'!$J$2:$L$74,3,0),"")</f>
        <v/>
      </c>
      <c r="B332" s="40"/>
      <c r="C332" s="48" t="str">
        <f>IFERROR(VLOOKUP(B332,'equip ESPE'!$J$2:$L$74,2,0),"")</f>
        <v/>
      </c>
      <c r="D332" s="40"/>
      <c r="E332" s="40"/>
      <c r="F332" s="40"/>
      <c r="G332" s="41"/>
      <c r="H332" s="40"/>
      <c r="I332" s="40"/>
      <c r="J332" s="67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ESPE'!$J$2:$L$74,3,0),"")</f>
        <v/>
      </c>
      <c r="B333" s="40"/>
      <c r="C333" s="48" t="str">
        <f>IFERROR(VLOOKUP(B333,'equip ESPE'!$J$2:$L$74,2,0),"")</f>
        <v/>
      </c>
      <c r="D333" s="40"/>
      <c r="E333" s="40"/>
      <c r="F333" s="40"/>
      <c r="G333" s="41"/>
      <c r="H333" s="40"/>
      <c r="I333" s="40"/>
      <c r="J333" s="67">
        <f t="shared" si="11"/>
        <v>0</v>
      </c>
      <c r="S333" s="39" t="str">
        <f t="shared" si="10"/>
        <v/>
      </c>
    </row>
    <row r="334" spans="1:19">
      <c r="A334" s="48" t="str">
        <f>IFERROR(VLOOKUP(B334,'equip ESPE'!$J$2:$L$74,3,0),"")</f>
        <v/>
      </c>
      <c r="B334" s="40"/>
      <c r="C334" s="48" t="str">
        <f>IFERROR(VLOOKUP(B334,'equip ESPE'!$J$2:$L$74,2,0),"")</f>
        <v/>
      </c>
      <c r="D334" s="40"/>
      <c r="E334" s="40"/>
      <c r="F334" s="40"/>
      <c r="G334" s="41"/>
      <c r="H334" s="40"/>
      <c r="I334" s="40"/>
      <c r="J334" s="67">
        <f t="shared" si="11"/>
        <v>0</v>
      </c>
      <c r="S334" s="39" t="str">
        <f t="shared" si="10"/>
        <v/>
      </c>
    </row>
    <row r="335" spans="1:19">
      <c r="A335" s="48" t="str">
        <f>IFERROR(VLOOKUP(B335,'equip ESPE'!$J$2:$L$74,3,0),"")</f>
        <v/>
      </c>
      <c r="B335" s="40"/>
      <c r="C335" s="48" t="str">
        <f>IFERROR(VLOOKUP(B335,'equip ESPE'!$J$2:$L$74,2,0),"")</f>
        <v/>
      </c>
      <c r="D335" s="40"/>
      <c r="E335" s="40"/>
      <c r="F335" s="40"/>
      <c r="G335" s="41"/>
      <c r="H335" s="40"/>
      <c r="I335" s="40"/>
      <c r="J335" s="67">
        <f t="shared" si="11"/>
        <v>0</v>
      </c>
      <c r="S335" s="39" t="str">
        <f t="shared" si="10"/>
        <v/>
      </c>
    </row>
    <row r="336" spans="1:19">
      <c r="A336" s="48" t="str">
        <f>IFERROR(VLOOKUP(B336,'equip ESPE'!$J$2:$L$74,3,0),"")</f>
        <v/>
      </c>
      <c r="B336" s="40"/>
      <c r="C336" s="48" t="str">
        <f>IFERROR(VLOOKUP(B336,'equip ESPE'!$J$2:$L$74,2,0),"")</f>
        <v/>
      </c>
      <c r="D336" s="40"/>
      <c r="E336" s="40"/>
      <c r="F336" s="40"/>
      <c r="G336" s="41"/>
      <c r="H336" s="40"/>
      <c r="I336" s="40"/>
      <c r="J336" s="67">
        <f t="shared" si="11"/>
        <v>0</v>
      </c>
      <c r="S336" s="39" t="str">
        <f t="shared" si="10"/>
        <v/>
      </c>
    </row>
    <row r="337" spans="1:19">
      <c r="A337" s="48" t="str">
        <f>IFERROR(VLOOKUP(B337,'equip ESPE'!$J$2:$L$74,3,0),"")</f>
        <v/>
      </c>
      <c r="B337" s="40"/>
      <c r="C337" s="48" t="str">
        <f>IFERROR(VLOOKUP(B337,'equip ESPE'!$J$2:$L$74,2,0),"")</f>
        <v/>
      </c>
      <c r="D337" s="40"/>
      <c r="E337" s="40"/>
      <c r="F337" s="40"/>
      <c r="G337" s="41"/>
      <c r="H337" s="40"/>
      <c r="I337" s="40"/>
      <c r="J337" s="67">
        <f t="shared" si="11"/>
        <v>0</v>
      </c>
      <c r="S337" s="39" t="str">
        <f t="shared" si="10"/>
        <v/>
      </c>
    </row>
    <row r="338" spans="1:19">
      <c r="A338" s="48" t="str">
        <f>IFERROR(VLOOKUP(B338,'equip ESPE'!$J$2:$L$74,3,0),"")</f>
        <v/>
      </c>
      <c r="B338" s="40"/>
      <c r="C338" s="48" t="str">
        <f>IFERROR(VLOOKUP(B338,'equip ESPE'!$J$2:$L$74,2,0),"")</f>
        <v/>
      </c>
      <c r="D338" s="40"/>
      <c r="E338" s="40"/>
      <c r="F338" s="40"/>
      <c r="G338" s="41"/>
      <c r="H338" s="40"/>
      <c r="I338" s="40"/>
      <c r="J338" s="67">
        <f t="shared" si="11"/>
        <v>0</v>
      </c>
      <c r="S338" s="39" t="str">
        <f t="shared" si="10"/>
        <v/>
      </c>
    </row>
    <row r="339" spans="1:19">
      <c r="A339" s="48" t="str">
        <f>IFERROR(VLOOKUP(B339,'equip ESPE'!$J$2:$L$74,3,0),"")</f>
        <v/>
      </c>
      <c r="B339" s="40"/>
      <c r="C339" s="48" t="str">
        <f>IFERROR(VLOOKUP(B339,'equip ESPE'!$J$2:$L$74,2,0),"")</f>
        <v/>
      </c>
      <c r="D339" s="40"/>
      <c r="E339" s="40"/>
      <c r="F339" s="40"/>
      <c r="G339" s="41"/>
      <c r="H339" s="40"/>
      <c r="I339" s="40"/>
      <c r="J339" s="67">
        <f t="shared" si="11"/>
        <v>0</v>
      </c>
      <c r="S339" s="39" t="str">
        <f t="shared" si="10"/>
        <v/>
      </c>
    </row>
    <row r="340" spans="1:19">
      <c r="A340" s="48" t="str">
        <f>IFERROR(VLOOKUP(B340,'equip ESPE'!$J$2:$L$74,3,0),"")</f>
        <v/>
      </c>
      <c r="B340" s="40"/>
      <c r="C340" s="48" t="str">
        <f>IFERROR(VLOOKUP(B340,'equip ESPE'!$J$2:$L$74,2,0),"")</f>
        <v/>
      </c>
      <c r="D340" s="40"/>
      <c r="E340" s="40"/>
      <c r="F340" s="40"/>
      <c r="G340" s="41"/>
      <c r="H340" s="40"/>
      <c r="I340" s="40"/>
      <c r="J340" s="67">
        <f t="shared" si="11"/>
        <v>0</v>
      </c>
      <c r="S340" s="39" t="str">
        <f t="shared" si="10"/>
        <v/>
      </c>
    </row>
    <row r="341" spans="1:19">
      <c r="A341" s="48" t="str">
        <f>IFERROR(VLOOKUP(B341,'equip ESPE'!$J$2:$L$74,3,0),"")</f>
        <v/>
      </c>
      <c r="B341" s="40"/>
      <c r="C341" s="48" t="str">
        <f>IFERROR(VLOOKUP(B341,'equip ESPE'!$J$2:$L$74,2,0),"")</f>
        <v/>
      </c>
      <c r="D341" s="40"/>
      <c r="E341" s="40"/>
      <c r="F341" s="40"/>
      <c r="G341" s="41"/>
      <c r="H341" s="40"/>
      <c r="I341" s="40"/>
      <c r="J341" s="67">
        <f t="shared" si="11"/>
        <v>0</v>
      </c>
      <c r="S341" s="39" t="str">
        <f t="shared" si="10"/>
        <v/>
      </c>
    </row>
    <row r="342" spans="1:19">
      <c r="A342" s="48" t="str">
        <f>IFERROR(VLOOKUP(B342,'equip ESPE'!$J$2:$L$74,3,0),"")</f>
        <v/>
      </c>
      <c r="B342" s="40"/>
      <c r="C342" s="48" t="str">
        <f>IFERROR(VLOOKUP(B342,'equip ESPE'!$J$2:$L$74,2,0),"")</f>
        <v/>
      </c>
      <c r="D342" s="40"/>
      <c r="E342" s="40"/>
      <c r="F342" s="40"/>
      <c r="G342" s="41"/>
      <c r="H342" s="40"/>
      <c r="I342" s="40"/>
      <c r="J342" s="67">
        <f t="shared" si="11"/>
        <v>0</v>
      </c>
      <c r="S342" s="39" t="str">
        <f t="shared" si="10"/>
        <v/>
      </c>
    </row>
    <row r="343" spans="1:19">
      <c r="A343" s="48" t="str">
        <f>IFERROR(VLOOKUP(B343,'equip ESPE'!$J$2:$L$74,3,0),"")</f>
        <v/>
      </c>
      <c r="B343" s="40"/>
      <c r="C343" s="48" t="str">
        <f>IFERROR(VLOOKUP(B343,'equip ESPE'!$J$2:$L$74,2,0),"")</f>
        <v/>
      </c>
      <c r="D343" s="40"/>
      <c r="E343" s="40"/>
      <c r="F343" s="40"/>
      <c r="G343" s="41"/>
      <c r="H343" s="40"/>
      <c r="I343" s="40"/>
      <c r="J343" s="67">
        <f t="shared" si="11"/>
        <v>0</v>
      </c>
      <c r="S343" s="39" t="str">
        <f t="shared" si="10"/>
        <v/>
      </c>
    </row>
    <row r="344" spans="1:19">
      <c r="A344" s="48" t="str">
        <f>IFERROR(VLOOKUP(B344,'equip ESPE'!$J$2:$L$74,3,0),"")</f>
        <v/>
      </c>
      <c r="B344" s="40"/>
      <c r="C344" s="48" t="str">
        <f>IFERROR(VLOOKUP(B344,'equip ESPE'!$J$2:$L$74,2,0),"")</f>
        <v/>
      </c>
      <c r="D344" s="40"/>
      <c r="E344" s="40"/>
      <c r="F344" s="40"/>
      <c r="G344" s="41"/>
      <c r="H344" s="40"/>
      <c r="I344" s="40"/>
      <c r="J344" s="67">
        <f t="shared" si="11"/>
        <v>0</v>
      </c>
      <c r="S344" s="39" t="str">
        <f t="shared" si="10"/>
        <v/>
      </c>
    </row>
    <row r="345" spans="1:19">
      <c r="A345" s="48" t="str">
        <f>IFERROR(VLOOKUP(B345,'equip ESPE'!$J$2:$L$74,3,0),"")</f>
        <v/>
      </c>
      <c r="B345" s="40"/>
      <c r="C345" s="48" t="str">
        <f>IFERROR(VLOOKUP(B345,'equip ESPE'!$J$2:$L$74,2,0),"")</f>
        <v/>
      </c>
      <c r="D345" s="40"/>
      <c r="E345" s="40"/>
      <c r="F345" s="40"/>
      <c r="G345" s="41"/>
      <c r="H345" s="40"/>
      <c r="I345" s="40"/>
      <c r="J345" s="67">
        <f t="shared" si="11"/>
        <v>0</v>
      </c>
      <c r="S345" s="39" t="str">
        <f t="shared" si="10"/>
        <v/>
      </c>
    </row>
    <row r="346" spans="1:19">
      <c r="A346" s="48" t="str">
        <f>IFERROR(VLOOKUP(B346,'equip ESPE'!$J$2:$L$74,3,0),"")</f>
        <v/>
      </c>
      <c r="B346" s="40"/>
      <c r="C346" s="48" t="str">
        <f>IFERROR(VLOOKUP(B346,'equip ESPE'!$J$2:$L$74,2,0),"")</f>
        <v/>
      </c>
      <c r="D346" s="40"/>
      <c r="E346" s="40"/>
      <c r="F346" s="40"/>
      <c r="G346" s="41"/>
      <c r="H346" s="40"/>
      <c r="I346" s="40"/>
      <c r="J346" s="67">
        <f t="shared" si="11"/>
        <v>0</v>
      </c>
      <c r="S346" s="39" t="str">
        <f t="shared" si="10"/>
        <v/>
      </c>
    </row>
    <row r="347" spans="1:19">
      <c r="A347" s="48" t="str">
        <f>IFERROR(VLOOKUP(B347,'equip ESPE'!$J$2:$L$74,3,0),"")</f>
        <v/>
      </c>
      <c r="B347" s="40"/>
      <c r="C347" s="48" t="str">
        <f>IFERROR(VLOOKUP(B347,'equip ESPE'!$J$2:$L$74,2,0),"")</f>
        <v/>
      </c>
      <c r="D347" s="40"/>
      <c r="E347" s="40"/>
      <c r="F347" s="40"/>
      <c r="G347" s="41"/>
      <c r="H347" s="40"/>
      <c r="I347" s="40"/>
      <c r="J347" s="67">
        <f t="shared" si="11"/>
        <v>0</v>
      </c>
      <c r="S347" s="39" t="str">
        <f t="shared" si="10"/>
        <v/>
      </c>
    </row>
    <row r="348" spans="1:19">
      <c r="A348" s="48" t="str">
        <f>IFERROR(VLOOKUP(B348,'equip ESPE'!$J$2:$L$74,3,0),"")</f>
        <v/>
      </c>
      <c r="B348" s="40"/>
      <c r="C348" s="48" t="str">
        <f>IFERROR(VLOOKUP(B348,'equip ESPE'!$J$2:$L$74,2,0),"")</f>
        <v/>
      </c>
      <c r="D348" s="40"/>
      <c r="E348" s="40"/>
      <c r="F348" s="40"/>
      <c r="G348" s="41"/>
      <c r="H348" s="40"/>
      <c r="I348" s="40"/>
      <c r="J348" s="67">
        <f t="shared" si="11"/>
        <v>0</v>
      </c>
      <c r="S348" s="39" t="str">
        <f t="shared" si="10"/>
        <v/>
      </c>
    </row>
    <row r="349" spans="1:19">
      <c r="A349" s="48" t="str">
        <f>IFERROR(VLOOKUP(B349,'equip ESPE'!$J$2:$L$74,3,0),"")</f>
        <v/>
      </c>
      <c r="B349" s="40"/>
      <c r="C349" s="48" t="str">
        <f>IFERROR(VLOOKUP(B349,'equip ESPE'!$J$2:$L$74,2,0),"")</f>
        <v/>
      </c>
      <c r="D349" s="40"/>
      <c r="E349" s="40"/>
      <c r="F349" s="40"/>
      <c r="G349" s="41"/>
      <c r="H349" s="40"/>
      <c r="I349" s="40"/>
      <c r="J349" s="67">
        <f t="shared" si="11"/>
        <v>0</v>
      </c>
      <c r="S349" s="39" t="str">
        <f t="shared" si="10"/>
        <v/>
      </c>
    </row>
    <row r="350" spans="1:19">
      <c r="A350" s="48" t="str">
        <f>IFERROR(VLOOKUP(B350,'equip ESPE'!$J$2:$L$74,3,0),"")</f>
        <v/>
      </c>
      <c r="B350" s="40"/>
      <c r="C350" s="48" t="str">
        <f>IFERROR(VLOOKUP(B350,'equip ESPE'!$J$2:$L$74,2,0),"")</f>
        <v/>
      </c>
      <c r="D350" s="40"/>
      <c r="E350" s="40"/>
      <c r="F350" s="40"/>
      <c r="G350" s="41"/>
      <c r="H350" s="40"/>
      <c r="I350" s="40"/>
      <c r="J350" s="67">
        <f t="shared" si="11"/>
        <v>0</v>
      </c>
      <c r="S350" s="39" t="str">
        <f t="shared" si="10"/>
        <v/>
      </c>
    </row>
    <row r="351" spans="1:19">
      <c r="A351" s="48" t="str">
        <f>IFERROR(VLOOKUP(B351,'equip ESPE'!$J$2:$L$74,3,0),"")</f>
        <v/>
      </c>
      <c r="B351" s="40"/>
      <c r="C351" s="48" t="str">
        <f>IFERROR(VLOOKUP(B351,'equip ESPE'!$J$2:$L$74,2,0),"")</f>
        <v/>
      </c>
      <c r="D351" s="40"/>
      <c r="E351" s="40"/>
      <c r="F351" s="40"/>
      <c r="G351" s="41"/>
      <c r="H351" s="40"/>
      <c r="I351" s="40"/>
      <c r="J351" s="67">
        <f t="shared" si="11"/>
        <v>0</v>
      </c>
      <c r="S351" s="39" t="str">
        <f t="shared" si="10"/>
        <v/>
      </c>
    </row>
    <row r="352" spans="1:19">
      <c r="A352" s="48" t="str">
        <f>IFERROR(VLOOKUP(B352,'equip ESPE'!$J$2:$L$74,3,0),"")</f>
        <v/>
      </c>
      <c r="B352" s="40"/>
      <c r="C352" s="48" t="str">
        <f>IFERROR(VLOOKUP(B352,'equip ESPE'!$J$2:$L$74,2,0),"")</f>
        <v/>
      </c>
      <c r="D352" s="40"/>
      <c r="E352" s="40"/>
      <c r="F352" s="40"/>
      <c r="G352" s="41"/>
      <c r="H352" s="40"/>
      <c r="I352" s="40"/>
      <c r="J352" s="67">
        <f t="shared" si="11"/>
        <v>0</v>
      </c>
      <c r="S352" s="39" t="str">
        <f t="shared" si="10"/>
        <v/>
      </c>
    </row>
    <row r="353" spans="1:19">
      <c r="A353" s="48" t="str">
        <f>IFERROR(VLOOKUP(B353,'equip ESPE'!$J$2:$L$74,3,0),"")</f>
        <v/>
      </c>
      <c r="B353" s="40"/>
      <c r="C353" s="48" t="str">
        <f>IFERROR(VLOOKUP(B353,'equip ESPE'!$J$2:$L$74,2,0),"")</f>
        <v/>
      </c>
      <c r="D353" s="40"/>
      <c r="E353" s="40"/>
      <c r="F353" s="40"/>
      <c r="G353" s="41"/>
      <c r="H353" s="40"/>
      <c r="I353" s="40"/>
      <c r="J353" s="67">
        <f t="shared" si="11"/>
        <v>0</v>
      </c>
      <c r="S353" s="39" t="str">
        <f t="shared" si="10"/>
        <v/>
      </c>
    </row>
    <row r="354" spans="1:19">
      <c r="A354" s="48" t="str">
        <f>IFERROR(VLOOKUP(B354,'equip ESPE'!$J$2:$L$74,3,0),"")</f>
        <v/>
      </c>
      <c r="B354" s="40"/>
      <c r="C354" s="48" t="str">
        <f>IFERROR(VLOOKUP(B354,'equip ESPE'!$J$2:$L$74,2,0),"")</f>
        <v/>
      </c>
      <c r="D354" s="40"/>
      <c r="E354" s="40"/>
      <c r="F354" s="40"/>
      <c r="G354" s="41"/>
      <c r="H354" s="40"/>
      <c r="I354" s="40"/>
      <c r="J354" s="67">
        <f t="shared" si="11"/>
        <v>0</v>
      </c>
      <c r="S354" s="39" t="str">
        <f t="shared" si="10"/>
        <v/>
      </c>
    </row>
    <row r="355" spans="1:19">
      <c r="A355" s="48" t="str">
        <f>IFERROR(VLOOKUP(B355,'equip ESPE'!$J$2:$L$74,3,0),"")</f>
        <v/>
      </c>
      <c r="B355" s="40"/>
      <c r="C355" s="48" t="str">
        <f>IFERROR(VLOOKUP(B355,'equip ESPE'!$J$2:$L$74,2,0),"")</f>
        <v/>
      </c>
      <c r="D355" s="40"/>
      <c r="E355" s="40"/>
      <c r="F355" s="40"/>
      <c r="G355" s="41"/>
      <c r="H355" s="40"/>
      <c r="I355" s="40"/>
      <c r="J355" s="67">
        <f t="shared" si="11"/>
        <v>0</v>
      </c>
      <c r="S355" s="39" t="str">
        <f t="shared" si="10"/>
        <v/>
      </c>
    </row>
    <row r="356" spans="1:19">
      <c r="A356" s="48" t="str">
        <f>IFERROR(VLOOKUP(B356,'equip ESPE'!$J$2:$L$74,3,0),"")</f>
        <v/>
      </c>
      <c r="B356" s="40"/>
      <c r="C356" s="48" t="str">
        <f>IFERROR(VLOOKUP(B356,'equip ESPE'!$J$2:$L$74,2,0),"")</f>
        <v/>
      </c>
      <c r="D356" s="40"/>
      <c r="E356" s="40"/>
      <c r="F356" s="40"/>
      <c r="G356" s="41"/>
      <c r="H356" s="40"/>
      <c r="I356" s="40"/>
      <c r="J356" s="67">
        <f t="shared" si="11"/>
        <v>0</v>
      </c>
      <c r="S356" s="39" t="str">
        <f t="shared" si="10"/>
        <v/>
      </c>
    </row>
    <row r="357" spans="1:19">
      <c r="A357" s="48" t="str">
        <f>IFERROR(VLOOKUP(B357,'equip ESPE'!$J$2:$L$74,3,0),"")</f>
        <v/>
      </c>
      <c r="B357" s="40"/>
      <c r="C357" s="48" t="str">
        <f>IFERROR(VLOOKUP(B357,'equip ESPE'!$J$2:$L$74,2,0),"")</f>
        <v/>
      </c>
      <c r="D357" s="40"/>
      <c r="E357" s="40"/>
      <c r="F357" s="40"/>
      <c r="G357" s="41"/>
      <c r="H357" s="40"/>
      <c r="I357" s="40"/>
      <c r="J357" s="67">
        <f t="shared" si="11"/>
        <v>0</v>
      </c>
      <c r="S357" s="39" t="str">
        <f t="shared" si="10"/>
        <v/>
      </c>
    </row>
    <row r="358" spans="1:19">
      <c r="A358" s="48" t="str">
        <f>IFERROR(VLOOKUP(B358,'equip ESPE'!$J$2:$L$74,3,0),"")</f>
        <v/>
      </c>
      <c r="B358" s="40"/>
      <c r="C358" s="48" t="str">
        <f>IFERROR(VLOOKUP(B358,'equip ESPE'!$J$2:$L$74,2,0),"")</f>
        <v/>
      </c>
      <c r="D358" s="40"/>
      <c r="E358" s="40"/>
      <c r="F358" s="40"/>
      <c r="G358" s="41"/>
      <c r="H358" s="40"/>
      <c r="I358" s="40"/>
      <c r="J358" s="67">
        <f t="shared" si="11"/>
        <v>0</v>
      </c>
      <c r="S358" s="39" t="str">
        <f t="shared" si="10"/>
        <v/>
      </c>
    </row>
    <row r="359" spans="1:19">
      <c r="A359" s="48" t="str">
        <f>IFERROR(VLOOKUP(B359,'equip ESPE'!$J$2:$L$74,3,0),"")</f>
        <v/>
      </c>
      <c r="B359" s="40"/>
      <c r="C359" s="48" t="str">
        <f>IFERROR(VLOOKUP(B359,'equip ESPE'!$J$2:$L$74,2,0),"")</f>
        <v/>
      </c>
      <c r="D359" s="40"/>
      <c r="E359" s="40"/>
      <c r="F359" s="40"/>
      <c r="G359" s="41"/>
      <c r="H359" s="40"/>
      <c r="I359" s="40"/>
      <c r="J359" s="67">
        <f t="shared" si="11"/>
        <v>0</v>
      </c>
      <c r="S359" s="39" t="str">
        <f t="shared" si="10"/>
        <v/>
      </c>
    </row>
    <row r="360" spans="1:19">
      <c r="A360" s="48" t="str">
        <f>IFERROR(VLOOKUP(B360,'equip ESPE'!$J$2:$L$74,3,0),"")</f>
        <v/>
      </c>
      <c r="B360" s="40"/>
      <c r="C360" s="48" t="str">
        <f>IFERROR(VLOOKUP(B360,'equip ESPE'!$J$2:$L$74,2,0),"")</f>
        <v/>
      </c>
      <c r="D360" s="40"/>
      <c r="E360" s="40"/>
      <c r="F360" s="40"/>
      <c r="G360" s="41"/>
      <c r="H360" s="40"/>
      <c r="I360" s="40"/>
      <c r="J360" s="67">
        <f t="shared" si="11"/>
        <v>0</v>
      </c>
      <c r="S360" s="39" t="str">
        <f t="shared" si="10"/>
        <v/>
      </c>
    </row>
    <row r="361" spans="1:19">
      <c r="A361" s="48" t="str">
        <f>IFERROR(VLOOKUP(B361,'equip ESPE'!$J$2:$L$74,3,0),"")</f>
        <v/>
      </c>
      <c r="B361" s="40"/>
      <c r="C361" s="48" t="str">
        <f>IFERROR(VLOOKUP(B361,'equip ESPE'!$J$2:$L$74,2,0),"")</f>
        <v/>
      </c>
      <c r="D361" s="40"/>
      <c r="E361" s="40"/>
      <c r="F361" s="40"/>
      <c r="G361" s="41"/>
      <c r="H361" s="40"/>
      <c r="I361" s="40"/>
      <c r="J361" s="67">
        <f t="shared" si="11"/>
        <v>0</v>
      </c>
      <c r="S361" s="39" t="str">
        <f t="shared" si="10"/>
        <v/>
      </c>
    </row>
    <row r="362" spans="1:19">
      <c r="A362" s="48" t="str">
        <f>IFERROR(VLOOKUP(B362,'equip ESPE'!$J$2:$L$74,3,0),"")</f>
        <v/>
      </c>
      <c r="B362" s="40"/>
      <c r="C362" s="48" t="str">
        <f>IFERROR(VLOOKUP(B362,'equip ESPE'!$J$2:$L$74,2,0),"")</f>
        <v/>
      </c>
      <c r="D362" s="40"/>
      <c r="E362" s="40"/>
      <c r="F362" s="40"/>
      <c r="G362" s="41"/>
      <c r="H362" s="40"/>
      <c r="I362" s="40"/>
      <c r="J362" s="67">
        <f t="shared" si="11"/>
        <v>0</v>
      </c>
      <c r="S362" s="39" t="str">
        <f t="shared" si="10"/>
        <v/>
      </c>
    </row>
    <row r="363" spans="1:19">
      <c r="A363" s="48" t="str">
        <f>IFERROR(VLOOKUP(B363,'equip ESPE'!$J$2:$L$74,3,0),"")</f>
        <v/>
      </c>
      <c r="B363" s="40"/>
      <c r="C363" s="48" t="str">
        <f>IFERROR(VLOOKUP(B363,'equip ESPE'!$J$2:$L$74,2,0),"")</f>
        <v/>
      </c>
      <c r="D363" s="40"/>
      <c r="E363" s="40"/>
      <c r="F363" s="40"/>
      <c r="G363" s="41"/>
      <c r="H363" s="40"/>
      <c r="I363" s="40"/>
      <c r="J363" s="67">
        <f t="shared" si="11"/>
        <v>0</v>
      </c>
      <c r="S363" s="39" t="str">
        <f t="shared" si="10"/>
        <v/>
      </c>
    </row>
    <row r="364" spans="1:19">
      <c r="A364" s="48" t="str">
        <f>IFERROR(VLOOKUP(B364,'equip ESPE'!$J$2:$L$74,3,0),"")</f>
        <v/>
      </c>
      <c r="B364" s="40"/>
      <c r="C364" s="48" t="str">
        <f>IFERROR(VLOOKUP(B364,'equip ESPE'!$J$2:$L$74,2,0),"")</f>
        <v/>
      </c>
      <c r="D364" s="40"/>
      <c r="E364" s="40"/>
      <c r="F364" s="40"/>
      <c r="G364" s="41"/>
      <c r="H364" s="40"/>
      <c r="I364" s="40"/>
      <c r="J364" s="67">
        <f t="shared" si="11"/>
        <v>0</v>
      </c>
      <c r="S364" s="39" t="str">
        <f t="shared" si="10"/>
        <v/>
      </c>
    </row>
    <row r="365" spans="1:19">
      <c r="A365" s="48" t="str">
        <f>IFERROR(VLOOKUP(B365,'equip ESPE'!$J$2:$L$74,3,0),"")</f>
        <v/>
      </c>
      <c r="B365" s="40"/>
      <c r="C365" s="48" t="str">
        <f>IFERROR(VLOOKUP(B365,'equip ESPE'!$J$2:$L$74,2,0),"")</f>
        <v/>
      </c>
      <c r="D365" s="40"/>
      <c r="E365" s="40"/>
      <c r="F365" s="40"/>
      <c r="G365" s="41"/>
      <c r="H365" s="40"/>
      <c r="I365" s="40"/>
      <c r="J365" s="67">
        <f t="shared" si="11"/>
        <v>0</v>
      </c>
      <c r="S365" s="39" t="str">
        <f t="shared" si="10"/>
        <v/>
      </c>
    </row>
    <row r="366" spans="1:19">
      <c r="A366" s="48" t="str">
        <f>IFERROR(VLOOKUP(B366,'equip ESPE'!$J$2:$L$74,3,0),"")</f>
        <v/>
      </c>
      <c r="B366" s="40"/>
      <c r="C366" s="48" t="str">
        <f>IFERROR(VLOOKUP(B366,'equip ESPE'!$J$2:$L$74,2,0),"")</f>
        <v/>
      </c>
      <c r="D366" s="40"/>
      <c r="E366" s="40"/>
      <c r="F366" s="40"/>
      <c r="G366" s="41"/>
      <c r="H366" s="40"/>
      <c r="I366" s="40"/>
      <c r="J366" s="67">
        <f t="shared" si="11"/>
        <v>0</v>
      </c>
      <c r="S366" s="39" t="str">
        <f t="shared" si="10"/>
        <v/>
      </c>
    </row>
    <row r="367" spans="1:19">
      <c r="A367" s="48" t="str">
        <f>IFERROR(VLOOKUP(B367,'equip ESPE'!$J$2:$L$74,3,0),"")</f>
        <v/>
      </c>
      <c r="B367" s="40"/>
      <c r="C367" s="48" t="str">
        <f>IFERROR(VLOOKUP(B367,'equip ESPE'!$J$2:$L$74,2,0),"")</f>
        <v/>
      </c>
      <c r="D367" s="40"/>
      <c r="E367" s="40"/>
      <c r="F367" s="40"/>
      <c r="G367" s="41"/>
      <c r="H367" s="40"/>
      <c r="I367" s="40"/>
      <c r="J367" s="67">
        <f t="shared" si="11"/>
        <v>0</v>
      </c>
      <c r="S367" s="39" t="str">
        <f t="shared" si="10"/>
        <v/>
      </c>
    </row>
    <row r="368" spans="1:19">
      <c r="A368" s="48" t="str">
        <f>IFERROR(VLOOKUP(B368,'equip ESPE'!$J$2:$L$74,3,0),"")</f>
        <v/>
      </c>
      <c r="B368" s="40"/>
      <c r="C368" s="48" t="str">
        <f>IFERROR(VLOOKUP(B368,'equip ESPE'!$J$2:$L$74,2,0),"")</f>
        <v/>
      </c>
      <c r="D368" s="40"/>
      <c r="E368" s="40"/>
      <c r="F368" s="40"/>
      <c r="G368" s="41"/>
      <c r="H368" s="40"/>
      <c r="I368" s="40"/>
      <c r="J368" s="67">
        <f t="shared" si="11"/>
        <v>0</v>
      </c>
      <c r="S368" s="39" t="str">
        <f t="shared" si="10"/>
        <v/>
      </c>
    </row>
    <row r="369" spans="1:19">
      <c r="A369" s="48" t="str">
        <f>IFERROR(VLOOKUP(B369,'equip ESPE'!$J$2:$L$74,3,0),"")</f>
        <v/>
      </c>
      <c r="B369" s="40"/>
      <c r="C369" s="48" t="str">
        <f>IFERROR(VLOOKUP(B369,'equip ESPE'!$J$2:$L$74,2,0),"")</f>
        <v/>
      </c>
      <c r="D369" s="40"/>
      <c r="E369" s="40"/>
      <c r="F369" s="40"/>
      <c r="G369" s="41"/>
      <c r="H369" s="40"/>
      <c r="I369" s="40"/>
      <c r="J369" s="67">
        <f t="shared" si="11"/>
        <v>0</v>
      </c>
      <c r="S369" s="39" t="str">
        <f t="shared" si="10"/>
        <v/>
      </c>
    </row>
    <row r="370" spans="1:19">
      <c r="A370" s="48" t="str">
        <f>IFERROR(VLOOKUP(B370,'equip ESPE'!$J$2:$L$74,3,0),"")</f>
        <v/>
      </c>
      <c r="B370" s="40"/>
      <c r="C370" s="48" t="str">
        <f>IFERROR(VLOOKUP(B370,'equip ESPE'!$J$2:$L$74,2,0),"")</f>
        <v/>
      </c>
      <c r="D370" s="40"/>
      <c r="E370" s="40"/>
      <c r="F370" s="40"/>
      <c r="G370" s="41"/>
      <c r="H370" s="40"/>
      <c r="I370" s="40"/>
      <c r="J370" s="67">
        <f t="shared" si="11"/>
        <v>0</v>
      </c>
      <c r="S370" s="39" t="str">
        <f t="shared" si="10"/>
        <v/>
      </c>
    </row>
    <row r="371" spans="1:19">
      <c r="A371" s="48" t="str">
        <f>IFERROR(VLOOKUP(B371,'equip ESPE'!$J$2:$L$74,3,0),"")</f>
        <v/>
      </c>
      <c r="B371" s="40"/>
      <c r="C371" s="48" t="str">
        <f>IFERROR(VLOOKUP(B371,'equip ESPE'!$J$2:$L$74,2,0),"")</f>
        <v/>
      </c>
      <c r="D371" s="40"/>
      <c r="E371" s="40"/>
      <c r="F371" s="40"/>
      <c r="G371" s="41"/>
      <c r="H371" s="40"/>
      <c r="I371" s="40"/>
      <c r="J371" s="67">
        <f t="shared" si="11"/>
        <v>0</v>
      </c>
      <c r="S371" s="39" t="str">
        <f t="shared" si="10"/>
        <v/>
      </c>
    </row>
    <row r="372" spans="1:19">
      <c r="A372" s="48" t="str">
        <f>IFERROR(VLOOKUP(B372,'equip ESPE'!$J$2:$L$74,3,0),"")</f>
        <v/>
      </c>
      <c r="B372" s="40"/>
      <c r="C372" s="48" t="str">
        <f>IFERROR(VLOOKUP(B372,'equip ESPE'!$J$2:$L$74,2,0),"")</f>
        <v/>
      </c>
      <c r="D372" s="40"/>
      <c r="E372" s="40"/>
      <c r="F372" s="40"/>
      <c r="G372" s="41"/>
      <c r="H372" s="40"/>
      <c r="I372" s="40"/>
      <c r="J372" s="67">
        <f t="shared" si="11"/>
        <v>0</v>
      </c>
      <c r="S372" s="39" t="str">
        <f t="shared" si="10"/>
        <v/>
      </c>
    </row>
    <row r="373" spans="1:19">
      <c r="A373" s="48" t="str">
        <f>IFERROR(VLOOKUP(B373,'equip ESPE'!$J$2:$L$74,3,0),"")</f>
        <v/>
      </c>
      <c r="B373" s="40"/>
      <c r="C373" s="48" t="str">
        <f>IFERROR(VLOOKUP(B373,'equip ESPE'!$J$2:$L$74,2,0),"")</f>
        <v/>
      </c>
      <c r="D373" s="40"/>
      <c r="E373" s="40"/>
      <c r="F373" s="40"/>
      <c r="G373" s="41"/>
      <c r="H373" s="40"/>
      <c r="I373" s="40"/>
      <c r="J373" s="67">
        <f t="shared" si="11"/>
        <v>0</v>
      </c>
      <c r="S373" s="39" t="str">
        <f t="shared" si="10"/>
        <v/>
      </c>
    </row>
    <row r="374" spans="1:19">
      <c r="A374" s="48" t="str">
        <f>IFERROR(VLOOKUP(B374,'equip ESPE'!$J$2:$L$74,3,0),"")</f>
        <v/>
      </c>
      <c r="B374" s="40"/>
      <c r="C374" s="48" t="str">
        <f>IFERROR(VLOOKUP(B374,'equip ESPE'!$J$2:$L$74,2,0),"")</f>
        <v/>
      </c>
      <c r="D374" s="40"/>
      <c r="E374" s="40"/>
      <c r="F374" s="40"/>
      <c r="G374" s="41"/>
      <c r="H374" s="40"/>
      <c r="I374" s="40"/>
      <c r="J374" s="67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ESPE'!$J$2:$L$74,3,0),"")</f>
        <v/>
      </c>
      <c r="B375" s="40"/>
      <c r="C375" s="48" t="str">
        <f>IFERROR(VLOOKUP(B375,'equip ESPE'!$J$2:$L$74,2,0),"")</f>
        <v/>
      </c>
      <c r="D375" s="40"/>
      <c r="E375" s="40"/>
      <c r="F375" s="40"/>
      <c r="G375" s="41"/>
      <c r="H375" s="40"/>
      <c r="I375" s="40"/>
      <c r="J375" s="67">
        <f t="shared" si="12"/>
        <v>0</v>
      </c>
      <c r="S375" s="39" t="str">
        <f t="shared" si="10"/>
        <v/>
      </c>
    </row>
    <row r="376" spans="1:19">
      <c r="A376" s="48" t="str">
        <f>IFERROR(VLOOKUP(B376,'equip ESPE'!$J$2:$L$74,3,0),"")</f>
        <v/>
      </c>
      <c r="B376" s="40"/>
      <c r="C376" s="48" t="str">
        <f>IFERROR(VLOOKUP(B376,'equip ESPE'!$J$2:$L$74,2,0),"")</f>
        <v/>
      </c>
      <c r="D376" s="40"/>
      <c r="E376" s="40"/>
      <c r="F376" s="40"/>
      <c r="G376" s="41"/>
      <c r="H376" s="40"/>
      <c r="I376" s="40"/>
      <c r="J376" s="67">
        <f t="shared" si="12"/>
        <v>0</v>
      </c>
      <c r="S376" s="39" t="str">
        <f t="shared" si="10"/>
        <v/>
      </c>
    </row>
    <row r="377" spans="1:19">
      <c r="A377" s="48" t="str">
        <f>IFERROR(VLOOKUP(B377,'equip ESPE'!$J$2:$L$74,3,0),"")</f>
        <v/>
      </c>
      <c r="B377" s="40"/>
      <c r="C377" s="48" t="str">
        <f>IFERROR(VLOOKUP(B377,'equip ESPE'!$J$2:$L$74,2,0),"")</f>
        <v/>
      </c>
      <c r="D377" s="40"/>
      <c r="E377" s="40"/>
      <c r="F377" s="40"/>
      <c r="G377" s="41"/>
      <c r="H377" s="40"/>
      <c r="I377" s="40"/>
      <c r="J377" s="67">
        <f t="shared" si="12"/>
        <v>0</v>
      </c>
      <c r="S377" s="39" t="str">
        <f t="shared" si="10"/>
        <v/>
      </c>
    </row>
    <row r="378" spans="1:19">
      <c r="A378" s="48" t="str">
        <f>IFERROR(VLOOKUP(B378,'equip ESPE'!$J$2:$L$74,3,0),"")</f>
        <v/>
      </c>
      <c r="B378" s="40"/>
      <c r="C378" s="48" t="str">
        <f>IFERROR(VLOOKUP(B378,'equip ESPE'!$J$2:$L$74,2,0),"")</f>
        <v/>
      </c>
      <c r="D378" s="40"/>
      <c r="E378" s="40"/>
      <c r="F378" s="40"/>
      <c r="G378" s="41"/>
      <c r="H378" s="40"/>
      <c r="I378" s="40"/>
      <c r="J378" s="67">
        <f t="shared" si="12"/>
        <v>0</v>
      </c>
      <c r="S378" s="39" t="str">
        <f t="shared" si="10"/>
        <v/>
      </c>
    </row>
    <row r="379" spans="1:19">
      <c r="A379" s="48" t="str">
        <f>IFERROR(VLOOKUP(B379,'equip ESPE'!$J$2:$L$74,3,0),"")</f>
        <v/>
      </c>
      <c r="B379" s="40"/>
      <c r="C379" s="48" t="str">
        <f>IFERROR(VLOOKUP(B379,'equip ESPE'!$J$2:$L$74,2,0),"")</f>
        <v/>
      </c>
      <c r="D379" s="40"/>
      <c r="E379" s="40"/>
      <c r="F379" s="40"/>
      <c r="G379" s="41"/>
      <c r="H379" s="40"/>
      <c r="I379" s="40"/>
      <c r="J379" s="67">
        <f t="shared" si="12"/>
        <v>0</v>
      </c>
      <c r="S379" s="39" t="str">
        <f t="shared" si="10"/>
        <v/>
      </c>
    </row>
    <row r="380" spans="1:19">
      <c r="A380" s="48" t="str">
        <f>IFERROR(VLOOKUP(B380,'equip ESPE'!$J$2:$L$74,3,0),"")</f>
        <v/>
      </c>
      <c r="B380" s="40"/>
      <c r="C380" s="48" t="str">
        <f>IFERROR(VLOOKUP(B380,'equip ESPE'!$J$2:$L$74,2,0),"")</f>
        <v/>
      </c>
      <c r="D380" s="40"/>
      <c r="E380" s="40"/>
      <c r="F380" s="40"/>
      <c r="G380" s="41"/>
      <c r="H380" s="40"/>
      <c r="I380" s="40"/>
      <c r="J380" s="67">
        <f t="shared" si="12"/>
        <v>0</v>
      </c>
      <c r="S380" s="39" t="str">
        <f t="shared" si="10"/>
        <v/>
      </c>
    </row>
    <row r="381" spans="1:19">
      <c r="A381" s="48" t="str">
        <f>IFERROR(VLOOKUP(B381,'equip ESPE'!$J$2:$L$74,3,0),"")</f>
        <v/>
      </c>
      <c r="B381" s="40"/>
      <c r="C381" s="48" t="str">
        <f>IFERROR(VLOOKUP(B381,'equip ESPE'!$J$2:$L$74,2,0),"")</f>
        <v/>
      </c>
      <c r="D381" s="40"/>
      <c r="E381" s="40"/>
      <c r="F381" s="40"/>
      <c r="G381" s="41"/>
      <c r="H381" s="40"/>
      <c r="I381" s="40"/>
      <c r="J381" s="67">
        <f t="shared" si="12"/>
        <v>0</v>
      </c>
      <c r="S381" s="39" t="str">
        <f t="shared" si="10"/>
        <v/>
      </c>
    </row>
    <row r="382" spans="1:19">
      <c r="A382" s="48" t="str">
        <f>IFERROR(VLOOKUP(B382,'equip ESPE'!$J$2:$L$74,3,0),"")</f>
        <v/>
      </c>
      <c r="B382" s="40"/>
      <c r="C382" s="48" t="str">
        <f>IFERROR(VLOOKUP(B382,'equip ESPE'!$J$2:$L$74,2,0),"")</f>
        <v/>
      </c>
      <c r="D382" s="40"/>
      <c r="E382" s="40"/>
      <c r="F382" s="40"/>
      <c r="G382" s="41"/>
      <c r="H382" s="40"/>
      <c r="I382" s="40"/>
      <c r="J382" s="67">
        <f t="shared" si="12"/>
        <v>0</v>
      </c>
      <c r="S382" s="39" t="str">
        <f t="shared" si="10"/>
        <v/>
      </c>
    </row>
    <row r="383" spans="1:19">
      <c r="A383" s="48" t="str">
        <f>IFERROR(VLOOKUP(B383,'equip ESPE'!$J$2:$L$74,3,0),"")</f>
        <v/>
      </c>
      <c r="B383" s="40"/>
      <c r="C383" s="48" t="str">
        <f>IFERROR(VLOOKUP(B383,'equip ESPE'!$J$2:$L$74,2,0),"")</f>
        <v/>
      </c>
      <c r="D383" s="40"/>
      <c r="E383" s="40"/>
      <c r="F383" s="40"/>
      <c r="G383" s="41"/>
      <c r="H383" s="40"/>
      <c r="I383" s="40"/>
      <c r="J383" s="67">
        <f t="shared" si="12"/>
        <v>0</v>
      </c>
      <c r="S383" s="39" t="str">
        <f t="shared" si="10"/>
        <v/>
      </c>
    </row>
    <row r="384" spans="1:19">
      <c r="A384" s="48" t="str">
        <f>IFERROR(VLOOKUP(B384,'equip ESPE'!$J$2:$L$74,3,0),"")</f>
        <v/>
      </c>
      <c r="B384" s="40"/>
      <c r="C384" s="48" t="str">
        <f>IFERROR(VLOOKUP(B384,'equip ESPE'!$J$2:$L$74,2,0),"")</f>
        <v/>
      </c>
      <c r="D384" s="40"/>
      <c r="E384" s="40"/>
      <c r="F384" s="40"/>
      <c r="G384" s="41"/>
      <c r="H384" s="40"/>
      <c r="I384" s="40"/>
      <c r="J384" s="67">
        <f t="shared" si="12"/>
        <v>0</v>
      </c>
      <c r="S384" s="39" t="str">
        <f t="shared" si="10"/>
        <v/>
      </c>
    </row>
    <row r="385" spans="1:19">
      <c r="A385" s="48" t="str">
        <f>IFERROR(VLOOKUP(B385,'equip ESPE'!$J$2:$L$74,3,0),"")</f>
        <v/>
      </c>
      <c r="B385" s="40"/>
      <c r="C385" s="48" t="str">
        <f>IFERROR(VLOOKUP(B385,'equip ESPE'!$J$2:$L$74,2,0),"")</f>
        <v/>
      </c>
      <c r="D385" s="40"/>
      <c r="E385" s="40"/>
      <c r="F385" s="40"/>
      <c r="G385" s="41"/>
      <c r="H385" s="40"/>
      <c r="I385" s="40"/>
      <c r="J385" s="67">
        <f t="shared" si="12"/>
        <v>0</v>
      </c>
      <c r="S385" s="39" t="str">
        <f t="shared" si="10"/>
        <v/>
      </c>
    </row>
    <row r="386" spans="1:19">
      <c r="A386" s="48" t="str">
        <f>IFERROR(VLOOKUP(B386,'equip ESPE'!$J$2:$L$74,3,0),"")</f>
        <v/>
      </c>
      <c r="B386" s="40"/>
      <c r="C386" s="48" t="str">
        <f>IFERROR(VLOOKUP(B386,'equip ESPE'!$J$2:$L$74,2,0),"")</f>
        <v/>
      </c>
      <c r="D386" s="40"/>
      <c r="E386" s="40"/>
      <c r="F386" s="40"/>
      <c r="G386" s="41"/>
      <c r="H386" s="40"/>
      <c r="I386" s="40"/>
      <c r="J386" s="67">
        <f t="shared" si="12"/>
        <v>0</v>
      </c>
      <c r="S386" s="39" t="str">
        <f t="shared" si="10"/>
        <v/>
      </c>
    </row>
    <row r="387" spans="1:19">
      <c r="A387" s="48" t="str">
        <f>IFERROR(VLOOKUP(B387,'equip ESPE'!$J$2:$L$74,3,0),"")</f>
        <v/>
      </c>
      <c r="B387" s="40"/>
      <c r="C387" s="48" t="str">
        <f>IFERROR(VLOOKUP(B387,'equip ESPE'!$J$2:$L$74,2,0),"")</f>
        <v/>
      </c>
      <c r="D387" s="40"/>
      <c r="E387" s="40"/>
      <c r="F387" s="40"/>
      <c r="G387" s="41"/>
      <c r="H387" s="40"/>
      <c r="I387" s="40"/>
      <c r="J387" s="67">
        <f t="shared" si="12"/>
        <v>0</v>
      </c>
      <c r="S387" s="39" t="str">
        <f t="shared" si="10"/>
        <v/>
      </c>
    </row>
    <row r="388" spans="1:19">
      <c r="A388" s="48" t="str">
        <f>IFERROR(VLOOKUP(B388,'equip ESPE'!$J$2:$L$74,3,0),"")</f>
        <v/>
      </c>
      <c r="B388" s="40"/>
      <c r="C388" s="48" t="str">
        <f>IFERROR(VLOOKUP(B388,'equip ESPE'!$J$2:$L$74,2,0),"")</f>
        <v/>
      </c>
      <c r="D388" s="40"/>
      <c r="E388" s="40"/>
      <c r="F388" s="40"/>
      <c r="G388" s="41"/>
      <c r="H388" s="40"/>
      <c r="I388" s="40"/>
      <c r="J388" s="67">
        <f t="shared" si="12"/>
        <v>0</v>
      </c>
      <c r="S388" s="39" t="str">
        <f t="shared" si="10"/>
        <v/>
      </c>
    </row>
    <row r="389" spans="1:19">
      <c r="A389" s="48" t="str">
        <f>IFERROR(VLOOKUP(B389,'equip ESPE'!$J$2:$L$74,3,0),"")</f>
        <v/>
      </c>
      <c r="B389" s="40"/>
      <c r="C389" s="48" t="str">
        <f>IFERROR(VLOOKUP(B389,'equip ESPE'!$J$2:$L$74,2,0),"")</f>
        <v/>
      </c>
      <c r="D389" s="40"/>
      <c r="E389" s="40"/>
      <c r="F389" s="40"/>
      <c r="G389" s="41"/>
      <c r="H389" s="40"/>
      <c r="I389" s="40"/>
      <c r="J389" s="67">
        <f t="shared" si="12"/>
        <v>0</v>
      </c>
      <c r="S389" s="39" t="str">
        <f t="shared" si="10"/>
        <v/>
      </c>
    </row>
    <row r="390" spans="1:19">
      <c r="A390" s="48" t="str">
        <f>IFERROR(VLOOKUP(B390,'equip ESPE'!$J$2:$L$74,3,0),"")</f>
        <v/>
      </c>
      <c r="B390" s="40"/>
      <c r="C390" s="48" t="str">
        <f>IFERROR(VLOOKUP(B390,'equip ESPE'!$J$2:$L$74,2,0),"")</f>
        <v/>
      </c>
      <c r="D390" s="40"/>
      <c r="E390" s="40"/>
      <c r="F390" s="40"/>
      <c r="G390" s="41"/>
      <c r="H390" s="40"/>
      <c r="I390" s="40"/>
      <c r="J390" s="67">
        <f t="shared" si="12"/>
        <v>0</v>
      </c>
      <c r="S390" s="39" t="str">
        <f t="shared" si="10"/>
        <v/>
      </c>
    </row>
    <row r="391" spans="1:19">
      <c r="A391" s="48" t="str">
        <f>IFERROR(VLOOKUP(B391,'equip ESPE'!$J$2:$L$74,3,0),"")</f>
        <v/>
      </c>
      <c r="B391" s="40"/>
      <c r="C391" s="48" t="str">
        <f>IFERROR(VLOOKUP(B391,'equip ESPE'!$J$2:$L$74,2,0),"")</f>
        <v/>
      </c>
      <c r="D391" s="40"/>
      <c r="E391" s="40"/>
      <c r="F391" s="40"/>
      <c r="G391" s="41"/>
      <c r="H391" s="40"/>
      <c r="I391" s="40"/>
      <c r="J391" s="67">
        <f t="shared" si="12"/>
        <v>0</v>
      </c>
      <c r="S391" s="39" t="str">
        <f t="shared" si="10"/>
        <v/>
      </c>
    </row>
    <row r="392" spans="1:19">
      <c r="A392" s="48" t="str">
        <f>IFERROR(VLOOKUP(B392,'equip ESPE'!$J$2:$L$74,3,0),"")</f>
        <v/>
      </c>
      <c r="B392" s="40"/>
      <c r="C392" s="48" t="str">
        <f>IFERROR(VLOOKUP(B392,'equip ESPE'!$J$2:$L$74,2,0),"")</f>
        <v/>
      </c>
      <c r="D392" s="40"/>
      <c r="E392" s="40"/>
      <c r="F392" s="40"/>
      <c r="G392" s="41"/>
      <c r="H392" s="40"/>
      <c r="I392" s="40"/>
      <c r="J392" s="67">
        <f t="shared" si="12"/>
        <v>0</v>
      </c>
      <c r="S392" s="39" t="str">
        <f t="shared" si="10"/>
        <v/>
      </c>
    </row>
    <row r="393" spans="1:19">
      <c r="A393" s="48" t="str">
        <f>IFERROR(VLOOKUP(B393,'equip ESPE'!$J$2:$L$74,3,0),"")</f>
        <v/>
      </c>
      <c r="B393" s="40"/>
      <c r="C393" s="48" t="str">
        <f>IFERROR(VLOOKUP(B393,'equip ESPE'!$J$2:$L$74,2,0),"")</f>
        <v/>
      </c>
      <c r="D393" s="40"/>
      <c r="E393" s="40"/>
      <c r="F393" s="40"/>
      <c r="G393" s="41"/>
      <c r="H393" s="40"/>
      <c r="I393" s="40"/>
      <c r="J393" s="67">
        <f t="shared" si="12"/>
        <v>0</v>
      </c>
      <c r="S393" s="39" t="str">
        <f t="shared" si="10"/>
        <v/>
      </c>
    </row>
    <row r="394" spans="1:19">
      <c r="A394" s="48" t="str">
        <f>IFERROR(VLOOKUP(B394,'equip ESPE'!$J$2:$L$74,3,0),"")</f>
        <v/>
      </c>
      <c r="B394" s="40"/>
      <c r="C394" s="48" t="str">
        <f>IFERROR(VLOOKUP(B394,'equip ESPE'!$J$2:$L$74,2,0),"")</f>
        <v/>
      </c>
      <c r="D394" s="40"/>
      <c r="E394" s="40"/>
      <c r="F394" s="40"/>
      <c r="G394" s="41"/>
      <c r="H394" s="40"/>
      <c r="I394" s="40"/>
      <c r="J394" s="67">
        <f t="shared" si="12"/>
        <v>0</v>
      </c>
      <c r="S394" s="39" t="str">
        <f t="shared" si="10"/>
        <v/>
      </c>
    </row>
    <row r="395" spans="1:19">
      <c r="A395" s="48" t="str">
        <f>IFERROR(VLOOKUP(B395,'equip ESPE'!$J$2:$L$74,3,0),"")</f>
        <v/>
      </c>
      <c r="B395" s="40"/>
      <c r="C395" s="48" t="str">
        <f>IFERROR(VLOOKUP(B395,'equip ESPE'!$J$2:$L$74,2,0),"")</f>
        <v/>
      </c>
      <c r="D395" s="40"/>
      <c r="E395" s="40"/>
      <c r="F395" s="40"/>
      <c r="G395" s="41"/>
      <c r="H395" s="40"/>
      <c r="I395" s="40"/>
      <c r="J395" s="67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ESPE'!$J$2:$L$74,3,0),"")</f>
        <v/>
      </c>
      <c r="B396" s="40"/>
      <c r="C396" s="48" t="str">
        <f>IFERROR(VLOOKUP(B396,'equip ESPE'!$J$2:$L$74,2,0),"")</f>
        <v/>
      </c>
      <c r="D396" s="40"/>
      <c r="E396" s="40"/>
      <c r="F396" s="40"/>
      <c r="G396" s="41"/>
      <c r="H396" s="40"/>
      <c r="I396" s="40"/>
      <c r="J396" s="67">
        <f t="shared" si="12"/>
        <v>0</v>
      </c>
      <c r="S396" s="39" t="str">
        <f t="shared" si="13"/>
        <v/>
      </c>
    </row>
    <row r="397" spans="1:19">
      <c r="A397" s="48" t="str">
        <f>IFERROR(VLOOKUP(B397,'equip ESPE'!$J$2:$L$74,3,0),"")</f>
        <v/>
      </c>
      <c r="B397" s="40"/>
      <c r="C397" s="48" t="str">
        <f>IFERROR(VLOOKUP(B397,'equip ESPE'!$J$2:$L$74,2,0),"")</f>
        <v/>
      </c>
      <c r="D397" s="40"/>
      <c r="E397" s="40"/>
      <c r="F397" s="40"/>
      <c r="G397" s="41"/>
      <c r="H397" s="40"/>
      <c r="I397" s="40"/>
      <c r="J397" s="67">
        <f t="shared" si="12"/>
        <v>0</v>
      </c>
      <c r="S397" s="39" t="str">
        <f t="shared" si="13"/>
        <v/>
      </c>
    </row>
    <row r="398" spans="1:19">
      <c r="A398" s="48" t="str">
        <f>IFERROR(VLOOKUP(B398,'equip ESPE'!$J$2:$L$74,3,0),"")</f>
        <v/>
      </c>
      <c r="B398" s="40"/>
      <c r="C398" s="48" t="str">
        <f>IFERROR(VLOOKUP(B398,'equip ESPE'!$J$2:$L$74,2,0),"")</f>
        <v/>
      </c>
      <c r="D398" s="40"/>
      <c r="E398" s="40"/>
      <c r="F398" s="40"/>
      <c r="G398" s="41"/>
      <c r="H398" s="40"/>
      <c r="I398" s="40"/>
      <c r="J398" s="67">
        <f t="shared" si="12"/>
        <v>0</v>
      </c>
      <c r="S398" s="39" t="str">
        <f t="shared" si="13"/>
        <v/>
      </c>
    </row>
    <row r="399" spans="1:19">
      <c r="A399" s="48" t="str">
        <f>IFERROR(VLOOKUP(B399,'equip ESPE'!$J$2:$L$74,3,0),"")</f>
        <v/>
      </c>
      <c r="B399" s="40"/>
      <c r="C399" s="48" t="str">
        <f>IFERROR(VLOOKUP(B399,'equip ESPE'!$J$2:$L$74,2,0),"")</f>
        <v/>
      </c>
      <c r="D399" s="40"/>
      <c r="E399" s="40"/>
      <c r="F399" s="40"/>
      <c r="G399" s="41"/>
      <c r="H399" s="40"/>
      <c r="I399" s="40"/>
      <c r="J399" s="67">
        <f t="shared" si="12"/>
        <v>0</v>
      </c>
      <c r="S399" s="39" t="str">
        <f t="shared" si="13"/>
        <v/>
      </c>
    </row>
    <row r="400" spans="1:19">
      <c r="A400" s="48" t="str">
        <f>IFERROR(VLOOKUP(B400,'equip ESPE'!$J$2:$L$74,3,0),"")</f>
        <v/>
      </c>
      <c r="B400" s="40"/>
      <c r="C400" s="48" t="str">
        <f>IFERROR(VLOOKUP(B400,'equip ESPE'!$J$2:$L$74,2,0),"")</f>
        <v/>
      </c>
      <c r="D400" s="40"/>
      <c r="E400" s="40"/>
      <c r="F400" s="40"/>
      <c r="G400" s="41"/>
      <c r="H400" s="40"/>
      <c r="I400" s="40"/>
      <c r="J400" s="67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7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7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7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7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7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7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7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7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7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7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7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7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7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7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7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7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7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7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7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7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7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7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7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7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7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7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7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7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7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7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7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7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7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7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7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7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7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7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7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7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7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7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7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7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7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7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7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7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7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7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7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7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7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7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7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7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7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7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7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7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7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7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7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7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7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7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7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7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7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7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7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zlApl/FeeJ+EAX5bf4VHEBjcj/u/dzkNms/w1cPF5HmbVX+rWb9yU/hgflusX2LKKcsrAETzgwrxNCOjH22mAA==" saltValue="pMk2kFsEtiNK6b+g90tdx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61" priority="60">
      <formula>$S11="MÁQUINAS Y EQUIPOS"</formula>
    </cfRule>
    <cfRule type="expression" dxfId="60" priority="61">
      <formula>$S11="SOFTWARE"</formula>
    </cfRule>
    <cfRule type="expression" dxfId="59" priority="62">
      <formula>$S11="MATERIAL INTERACTIVO (DIDÁCTICO)"</formula>
    </cfRule>
    <cfRule type="expression" dxfId="58" priority="63">
      <formula>$S11="HERRAMIENTAS, IMPLEMENTOS Y UTENSILIOS"</formula>
    </cfRule>
    <cfRule type="expression" dxfId="57" priority="64">
      <formula>$S11="INSTRUMENTOS"</formula>
    </cfRule>
  </conditionalFormatting>
  <conditionalFormatting sqref="B2:J2 E3">
    <cfRule type="containsText" dxfId="56" priority="25" operator="containsText" text="INGRESE RBD CORRECTO">
      <formula>NOT(ISERROR(SEARCH("INGRESE RBD CORRECTO",B2)))</formula>
    </cfRule>
  </conditionalFormatting>
  <conditionalFormatting sqref="C3009:C5381">
    <cfRule type="expression" dxfId="55" priority="94">
      <formula>$S472="MÁQUINAS Y EQUIPOS"</formula>
    </cfRule>
    <cfRule type="expression" dxfId="54" priority="95">
      <formula>$S472="SOFTWARE"</formula>
    </cfRule>
    <cfRule type="expression" dxfId="53" priority="96">
      <formula>$S472="MATERIAL INTERACTIVO (DIDÁCTICO)"</formula>
    </cfRule>
    <cfRule type="expression" dxfId="52" priority="97">
      <formula>$S472="HERRAMIENTAS, IMPLEMENTOS Y UTENSILIOS"</formula>
    </cfRule>
    <cfRule type="expression" dxfId="51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E2EAE89B-91A7-734D-B73B-4F5D2D4F47C2}">
          <x14:formula1>
            <xm:f>'equip ESPE'!$J$2:$J$74</xm:f>
          </x14:formula1>
          <xm:sqref>B84:B400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Matrícula_MECÁNICA_INDUSTRIAL_MENCIÓN_MATRICERÍA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50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0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09" customWidth="1"/>
    <col min="28" max="28" width="21.125" style="47" bestFit="1" customWidth="1"/>
    <col min="29" max="29" width="24.375" style="47" customWidth="1"/>
    <col min="30" max="30" width="31.625" style="108" customWidth="1"/>
    <col min="31" max="31" width="16.5" style="108" bestFit="1" customWidth="1"/>
    <col min="32" max="32" width="31.375" style="108" customWidth="1"/>
    <col min="33" max="33" width="12.875" style="108" customWidth="1"/>
    <col min="34" max="34" width="14.375" style="108" customWidth="1"/>
    <col min="35" max="35" width="13.5" style="108" customWidth="1"/>
    <col min="36" max="36" width="12.625" style="106" customWidth="1"/>
    <col min="37" max="37" width="13.875" style="106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5"/>
      <c r="AB1" s="3"/>
      <c r="AC1" s="3"/>
      <c r="AD1" s="106"/>
      <c r="AE1" s="106"/>
      <c r="AF1" s="106"/>
      <c r="AG1" s="106"/>
      <c r="AH1" s="106"/>
      <c r="AI1" s="106"/>
    </row>
    <row r="2" spans="1:40" s="3" customFormat="1" ht="30.95" customHeight="1" thickBot="1">
      <c r="A2" s="76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7"/>
      <c r="AA2" s="105"/>
      <c r="AD2" s="106"/>
      <c r="AE2" s="106"/>
      <c r="AF2" s="106"/>
      <c r="AG2" s="106"/>
      <c r="AH2" s="108"/>
      <c r="AI2" s="108"/>
      <c r="AJ2" s="106"/>
      <c r="AK2" s="106"/>
    </row>
    <row r="3" spans="1:40" s="3" customFormat="1" ht="65.099999999999994" customHeight="1" thickBot="1">
      <c r="A3" s="77" t="s">
        <v>26</v>
      </c>
      <c r="B3" s="152">
        <f>'Especialidad M.INDS_MATRICERÍA'!B3</f>
        <v>0</v>
      </c>
      <c r="C3" s="184" t="s">
        <v>27</v>
      </c>
      <c r="D3" s="184"/>
      <c r="E3" s="153" t="str">
        <f>'Especialidad M.INDS_MATRICERÍA'!E3</f>
        <v>INGRESE RBD CORRECTO</v>
      </c>
      <c r="F3" s="184" t="s">
        <v>28</v>
      </c>
      <c r="G3" s="184"/>
      <c r="H3" s="154">
        <f>'Especialidad M.INDS_MATRICERÍA'!I3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09"/>
      <c r="AB3" s="110" t="s">
        <v>1243</v>
      </c>
      <c r="AC3" s="111" t="s">
        <v>1244</v>
      </c>
      <c r="AD3" s="112" t="s">
        <v>1245</v>
      </c>
      <c r="AE3" s="108"/>
      <c r="AF3" s="113" t="s">
        <v>1246</v>
      </c>
      <c r="AG3" s="114">
        <v>2023</v>
      </c>
      <c r="AH3" s="114">
        <v>2022</v>
      </c>
      <c r="AI3" s="114">
        <v>2021</v>
      </c>
      <c r="AJ3" s="114">
        <v>2020</v>
      </c>
      <c r="AK3" s="115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6">
        <v>2020</v>
      </c>
      <c r="AC4" s="117" t="str">
        <f>IFERROR(IF(VLOOKUP(B3,'2020'!A:I,1,0),"SI","NO"),"NO")</f>
        <v>NO</v>
      </c>
      <c r="AD4" s="118" t="str">
        <f>IFERROR(VLOOKUP(B3,'2020'!A:B,2,0),"NO APLICA")</f>
        <v>NO APLICA</v>
      </c>
      <c r="AF4" s="119" t="s">
        <v>1248</v>
      </c>
      <c r="AG4" s="120" t="s">
        <v>1249</v>
      </c>
      <c r="AH4" s="120" t="s">
        <v>1249</v>
      </c>
      <c r="AI4" s="120" t="s">
        <v>1250</v>
      </c>
      <c r="AJ4" s="121">
        <v>0</v>
      </c>
      <c r="AK4" s="122">
        <v>1</v>
      </c>
    </row>
    <row r="5" spans="1:40" ht="51.95">
      <c r="A5" s="104" t="str">
        <f>ESPECIALIDAD</f>
        <v>MECÁNICA_INDUSTRIAL_MENCIÓN_MATRICERÍA</v>
      </c>
      <c r="B5" s="104"/>
      <c r="C5" s="104"/>
      <c r="D5" s="104"/>
      <c r="E5" s="104"/>
      <c r="F5" s="104"/>
      <c r="G5" s="104"/>
      <c r="H5" s="104" t="str" cm="1">
        <f t="array" ref="H5:I5">'Especialidad M.INDS_MATRICERÍA'!I8:J8</f>
        <v>SUMA TOTAL</v>
      </c>
      <c r="I5" s="104">
        <v>0</v>
      </c>
      <c r="J5" s="104"/>
      <c r="K5" s="104"/>
      <c r="L5"/>
      <c r="M5"/>
      <c r="N5"/>
      <c r="S5"/>
      <c r="T5"/>
      <c r="U5"/>
      <c r="V5"/>
      <c r="W5" s="11"/>
      <c r="X5" s="11"/>
      <c r="AB5" s="123">
        <v>2021</v>
      </c>
      <c r="AC5" s="124" t="str">
        <f>IFERROR(IF(VLOOKUP(B3,'2021'!A:I,1,0),"SI","NO"),"NO")</f>
        <v>NO</v>
      </c>
      <c r="AD5" s="125" t="str">
        <f>IFERROR(VLOOKUP(B3,'2021'!A:B,2,0),"NO APLICA")</f>
        <v>NO APLICA</v>
      </c>
      <c r="AF5" s="119" t="s">
        <v>1251</v>
      </c>
      <c r="AG5" s="126">
        <v>0</v>
      </c>
      <c r="AH5" s="126">
        <v>0.25</v>
      </c>
      <c r="AI5" s="126">
        <v>0.5</v>
      </c>
      <c r="AJ5" s="126">
        <v>0.75</v>
      </c>
      <c r="AK5" s="122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3">
        <v>2022</v>
      </c>
      <c r="AC6" s="124" t="str">
        <f>IFERROR(IF(VLOOKUP(B3,'2022'!A:I,1,0),"SI","NO"),"NO")</f>
        <v>NO</v>
      </c>
      <c r="AD6" s="125" t="str">
        <f>IFERROR(VLOOKUP(B3,'2022'!A:B,2,0),"NO APLICA")</f>
        <v>NO APLICA</v>
      </c>
      <c r="AF6" s="119" t="s">
        <v>1253</v>
      </c>
      <c r="AG6" s="122">
        <v>1</v>
      </c>
      <c r="AH6" s="122">
        <v>1</v>
      </c>
      <c r="AI6" s="122">
        <v>1</v>
      </c>
      <c r="AJ6" s="122">
        <v>1</v>
      </c>
      <c r="AK6" s="122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7">
        <v>2023</v>
      </c>
      <c r="AC7" s="128" t="str">
        <f>IFERROR(IF(VLOOKUP(B3,'2023'!A:J,1,0),"SI","NO"),"NO")</f>
        <v>NO</v>
      </c>
      <c r="AD7" s="129" t="str">
        <f>IFERROR(VLOOKUP(B3,'2023'!A:C,2,0),"NO APLICA")</f>
        <v>NO APLICA</v>
      </c>
      <c r="AF7" s="130"/>
      <c r="AG7" s="130"/>
    </row>
    <row r="8" spans="1:40">
      <c r="L8"/>
      <c r="M8"/>
      <c r="N8"/>
      <c r="O8"/>
      <c r="P8" s="23"/>
      <c r="Q8" s="60"/>
      <c r="AK8" s="131"/>
      <c r="AN8" s="167"/>
    </row>
    <row r="9" spans="1:40" ht="18">
      <c r="L9" s="190" t="s">
        <v>1254</v>
      </c>
      <c r="M9" s="190"/>
      <c r="N9"/>
      <c r="O9"/>
      <c r="X9" s="47"/>
      <c r="AJ9" s="131"/>
      <c r="AK9" s="131"/>
    </row>
    <row r="10" spans="1:40" ht="51">
      <c r="A10" s="155" t="str" cm="1">
        <f t="array" aca="1" ref="A10:J871" ca="1">'Especialidad M.INDS_MATRICERÍA'!A10:J871</f>
        <v>TIPO</v>
      </c>
      <c r="B10" s="155" t="str">
        <f ca="1"/>
        <v>NOMBRE</v>
      </c>
      <c r="C10" s="155" t="str">
        <f ca="1"/>
        <v>INDICE DE USO</v>
      </c>
      <c r="D10" s="155" t="str">
        <f ca="1"/>
        <v>NOMBRE CORTO</v>
      </c>
      <c r="E10" s="155" t="str">
        <f ca="1"/>
        <v>incluido al proyecto</v>
      </c>
      <c r="F10" s="155" t="str">
        <f ca="1"/>
        <v>tipo de recurso</v>
      </c>
      <c r="G10" s="155" t="str">
        <f ca="1"/>
        <v>INDICAR FUNCION PEDAGÓGICA DEL RECURSO ALTERNATIVO</v>
      </c>
      <c r="H10" s="155" t="str">
        <f ca="1"/>
        <v>CANTIDAD</v>
      </c>
      <c r="I10" s="155" t="str">
        <f ca="1"/>
        <v>VALOR UNITARIO</v>
      </c>
      <c r="J10" s="155" t="str">
        <f ca="1"/>
        <v>VALOR TOTAL</v>
      </c>
      <c r="L10" s="132" t="s">
        <v>1255</v>
      </c>
      <c r="M10" s="132" t="s">
        <v>1256</v>
      </c>
      <c r="N10" s="2"/>
      <c r="O10" s="2"/>
      <c r="P10" s="2"/>
      <c r="Q10" s="2"/>
      <c r="R10" s="2"/>
      <c r="S10" s="156" t="str">
        <f ca="1">IFERROR(A10,"")</f>
        <v>TIPO</v>
      </c>
      <c r="T10" s="156"/>
      <c r="U10" s="156"/>
      <c r="V10" s="156"/>
      <c r="W10" s="156" t="s">
        <v>1257</v>
      </c>
      <c r="X10" s="157" t="s">
        <v>1258</v>
      </c>
      <c r="Y10" s="155" t="s">
        <v>1259</v>
      </c>
      <c r="Z10" s="155" t="s">
        <v>1260</v>
      </c>
      <c r="AA10" s="158" t="s">
        <v>1261</v>
      </c>
      <c r="AB10" s="133" t="s">
        <v>1262</v>
      </c>
      <c r="AC10" s="134" t="s">
        <v>1263</v>
      </c>
      <c r="AD10" s="134" t="s">
        <v>1264</v>
      </c>
      <c r="AE10" s="2"/>
      <c r="AF10" s="144" t="s">
        <v>1265</v>
      </c>
      <c r="AG10" s="144" t="s">
        <v>1266</v>
      </c>
      <c r="AH10" s="144" t="s">
        <v>1267</v>
      </c>
      <c r="AI10" s="144" t="s">
        <v>1268</v>
      </c>
      <c r="AJ10" s="144" t="s">
        <v>1269</v>
      </c>
      <c r="AK10" s="139" t="s">
        <v>1270</v>
      </c>
    </row>
    <row r="11" spans="1:40">
      <c r="A11" s="48" t="str">
        <f ca="1"/>
        <v>MÁQUINAS Y EQUIPOS</v>
      </c>
      <c r="B11" s="48" t="str">
        <f ca="1"/>
        <v xml:space="preserve">Equipo oxiacetilénico </v>
      </c>
      <c r="C11" s="48" t="str">
        <f ca="1"/>
        <v>G/5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1"/>
      <c r="M11" s="151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Equipo oxiacetilénico </v>
      </c>
      <c r="W11" s="39" t="str">
        <f t="shared" ca="1" si="0"/>
        <v>G/5</v>
      </c>
      <c r="X11" s="39" cm="1">
        <f t="array" aca="1" ref="X11" ca="1">IFERROR(_xlfn.IFS(W11="E",1,W11="G/2",$I$3/2,W11="G/5",$I$3/5,W11="G/10",$I$3/10,W11="i",$I$3),"")</f>
        <v>0</v>
      </c>
      <c r="Y11" s="135">
        <f ca="1">IFERROR(H11,"")</f>
        <v>0</v>
      </c>
      <c r="Z11" s="48">
        <f ca="1">IFERROR(Y11/X11,0)</f>
        <v>0</v>
      </c>
      <c r="AA11" s="109">
        <f t="shared" ref="AA11:AA18" ca="1" si="1">IFERROR(X11*1.5,"")</f>
        <v>0</v>
      </c>
      <c r="AB11" s="136" t="str" cm="1">
        <f t="array" aca="1" ref="AB11" ca="1">_xlfn.IFS(Z11=0,"",Z11&gt;2.9,0,Z11&gt;2.4,0.25,Z11&gt;1.9,0.5,Z11&gt;1.5,0.75,Z11&lt;1.6,1)</f>
        <v/>
      </c>
      <c r="AC11" s="137" t="str" cm="1">
        <f t="array" aca="1" ref="AC11" ca="1">_xlfn.IFS(F11=0," ",F11="ALTERNATIVO","REVISAR",F11="REGULAR","NO APLICA")</f>
        <v xml:space="preserve"> </v>
      </c>
      <c r="AD11" s="138" t="str" cm="1">
        <f t="array" ref="AD11">IFERROR(_xlfn.IFS(AND(L11="si",M11="si"),1,AND(L11="no",M11="si"),0.5,AND(L11="si",M11="no"),0.5,AND(L11="no",M11="no"),0),"")</f>
        <v/>
      </c>
      <c r="AE11" s="137"/>
      <c r="AF11" s="145" t="str">
        <f ca="1">IFERROR(AVERAGE(AB11:AB1048576),"")</f>
        <v/>
      </c>
      <c r="AG11" s="145" t="str">
        <f>IFERROR(VLOOKUP(B3,Matricula!A:F,6,0),"")</f>
        <v/>
      </c>
      <c r="AH11" s="145" t="str">
        <f>IFERROR(AVERAGE(AD11:AD1048576),"")</f>
        <v/>
      </c>
      <c r="AI11" s="146" t="str">
        <f>IFERROR('EVALUACIÓN 2'!R8,"")</f>
        <v/>
      </c>
      <c r="AJ11" s="146" t="str">
        <f>IFERROR(AVERAGE(AD11:AD2349),"")</f>
        <v/>
      </c>
      <c r="AK11" s="140"/>
    </row>
    <row r="12" spans="1:40">
      <c r="A12" s="48" t="str">
        <f ca="1"/>
        <v>MÁQUINAS Y EQUIPOS</v>
      </c>
      <c r="B12" s="48" t="str">
        <f ca="1"/>
        <v>Esmeril angular</v>
      </c>
      <c r="C12" s="48" t="str">
        <f ca="1"/>
        <v>G/2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1"/>
      <c r="M12" s="151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angular</v>
      </c>
      <c r="W12" s="38" t="str">
        <f t="shared" ca="1" si="0"/>
        <v>G/2</v>
      </c>
      <c r="X12" s="38" cm="1">
        <f t="array" aca="1" ref="X12" ca="1">IFERROR(_xlfn.IFS(W12="E",1,W12="G/2",$I$3/2,W12="G/5",$I$3/5,W12="G/10",$I$3/10,W12="i",$I$3),"")</f>
        <v>0</v>
      </c>
      <c r="Y12" s="135">
        <f t="shared" ref="Y12:Y75" ca="1" si="3">IFERROR(H12,"")</f>
        <v>0</v>
      </c>
      <c r="Z12" s="48">
        <f t="shared" ref="Z12:Z75" ca="1" si="4">IFERROR(Y12/X12,0)</f>
        <v>0</v>
      </c>
      <c r="AA12" s="109">
        <f t="shared" ca="1" si="1"/>
        <v>0</v>
      </c>
      <c r="AB12" s="136" t="str" cm="1">
        <f t="array" aca="1" ref="AB12" ca="1">_xlfn.IFS(Z12=0,"",Z12&gt;2.9,0,Z12&gt;2.4,0.25,Z12&gt;1.9,0.5,Z12&gt;1.5,0.75,Z12&lt;1.6,1)</f>
        <v/>
      </c>
      <c r="AC12" s="137" t="str" cm="1">
        <f t="array" aca="1" ref="AC12" ca="1">_xlfn.IFS(F12=0," ",F12="ALTERNATIVO","REVISAR",F12="REGULAR","NO APLICA")</f>
        <v xml:space="preserve"> </v>
      </c>
      <c r="AD12" s="138" t="str" cm="1">
        <f t="array" ref="AD12">IFERROR(_xlfn.IFS(AND(L12="si",M12="si"),1,AND(L12="no",M12="si"),0.5,AND(L12="si",M12="no"),0.5,AND(L12="no",M12="no"),0),"")</f>
        <v/>
      </c>
      <c r="AK12" s="142"/>
    </row>
    <row r="13" spans="1:40">
      <c r="A13" s="48" t="str">
        <f ca="1"/>
        <v>MÁQUINAS Y EQUIPOS</v>
      </c>
      <c r="B13" s="48" t="str">
        <f ca="1"/>
        <v>Esmeril angular</v>
      </c>
      <c r="C13" s="48" t="str">
        <f ca="1"/>
        <v>G/2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1"/>
      <c r="M13" s="151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Esmeril angular</v>
      </c>
      <c r="W13" s="38" t="str">
        <f t="shared" ca="1" si="0"/>
        <v>G/2</v>
      </c>
      <c r="X13" s="38" cm="1">
        <f t="array" aca="1" ref="X13" ca="1">IFERROR(_xlfn.IFS(W13="E",1,W13="G/2",$I$3/2,W13="G/5",$I$3/5,W13="G/10",$I$3/10,W13="i",$I$3),"")</f>
        <v>0</v>
      </c>
      <c r="Y13" s="135">
        <f t="shared" ca="1" si="3"/>
        <v>0</v>
      </c>
      <c r="Z13" s="48">
        <f t="shared" ca="1" si="4"/>
        <v>0</v>
      </c>
      <c r="AA13" s="109">
        <f t="shared" ca="1" si="1"/>
        <v>0</v>
      </c>
      <c r="AB13" s="136" t="str" cm="1">
        <f t="array" aca="1" ref="AB13" ca="1">_xlfn.IFS(Z13=0,"",Z13&gt;2.9,0,Z13&gt;2.4,0.25,Z13&gt;1.9,0.5,Z13&gt;1.5,0.75,Z13&lt;1.6,1)</f>
        <v/>
      </c>
      <c r="AC13" s="137" t="str" cm="1">
        <f t="array" aca="1" ref="AC13" ca="1">_xlfn.IFS(F13=0," ",F13="ALTERNATIVO","REVISAR",F13="REGULAR","NO APLICA")</f>
        <v xml:space="preserve"> </v>
      </c>
      <c r="AD13" s="138" t="str" cm="1">
        <f t="array" ref="AD13">IFERROR(_xlfn.IFS(AND(L13="si",M13="si"),1,AND(L13="no",M13="si"),0.5,AND(L13="si",M13="no"),0.5,AND(L13="no",M13="no"),0),"")</f>
        <v/>
      </c>
      <c r="AK13" s="142"/>
    </row>
    <row r="14" spans="1:40">
      <c r="A14" s="48" t="str">
        <f ca="1"/>
        <v>MÁQUINAS Y EQUIPOS</v>
      </c>
      <c r="B14" s="48" t="str">
        <f ca="1"/>
        <v xml:space="preserve">Máquina soldar Smaw 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1"/>
      <c r="M14" s="151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Máquina soldar Smaw 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5">
        <f t="shared" ca="1" si="3"/>
        <v>0</v>
      </c>
      <c r="Z14" s="48">
        <f t="shared" ca="1" si="4"/>
        <v>0</v>
      </c>
      <c r="AA14" s="109">
        <f t="shared" ca="1" si="1"/>
        <v>0</v>
      </c>
      <c r="AB14" s="136" t="str" cm="1">
        <f t="array" aca="1" ref="AB14" ca="1">_xlfn.IFS(Z14=0,"",Z14&gt;2.9,0,Z14&gt;2.4,0.25,Z14&gt;1.9,0.5,Z14&gt;1.5,0.75,Z14&lt;1.6,1)</f>
        <v/>
      </c>
      <c r="AC14" s="137" t="str" cm="1">
        <f t="array" aca="1" ref="AC14" ca="1">_xlfn.IFS(F14=0," ",F14="ALTERNATIVO","REVISAR",F14="REGULAR","NO APLICA")</f>
        <v xml:space="preserve"> </v>
      </c>
      <c r="AD14" s="138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2"/>
    </row>
    <row r="15" spans="1:40" ht="51">
      <c r="A15" s="48" t="str">
        <f ca="1"/>
        <v>MÁQUINAS Y EQUIPOS</v>
      </c>
      <c r="B15" s="48" t="str">
        <f ca="1"/>
        <v>Máquina soldar TIG</v>
      </c>
      <c r="C15" s="48" t="str">
        <f ca="1"/>
        <v>G/5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1"/>
      <c r="M15" s="151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Máquina soldar TIG</v>
      </c>
      <c r="W15" s="38" t="str">
        <f t="shared" ca="1" si="0"/>
        <v>G/5</v>
      </c>
      <c r="X15" s="38" cm="1">
        <f t="array" aca="1" ref="X15" ca="1">IFERROR(_xlfn.IFS(W15="E",1,W15="G/2",$I$3/2,W15="G/5",$I$3/5,W15="G/10",$I$3/10,W15="i",$I$3),"")</f>
        <v>0</v>
      </c>
      <c r="Y15" s="135">
        <f t="shared" ca="1" si="3"/>
        <v>0</v>
      </c>
      <c r="Z15" s="48">
        <f t="shared" ca="1" si="4"/>
        <v>0</v>
      </c>
      <c r="AA15" s="109">
        <f t="shared" ca="1" si="1"/>
        <v>0</v>
      </c>
      <c r="AB15" s="136" t="str" cm="1">
        <f t="array" aca="1" ref="AB15" ca="1">_xlfn.IFS(Z15=0,"",Z15&gt;2.9,0,Z15&gt;2.4,0.25,Z15&gt;1.9,0.5,Z15&gt;1.5,0.75,Z15&lt;1.6,1)</f>
        <v/>
      </c>
      <c r="AC15" s="137"/>
      <c r="AD15" s="138" t="str" cm="1">
        <f t="array" ref="AD15">IFERROR(_xlfn.IFS(AND(L15="si",M15="si"),1,AND(L15="no",M15="si"),0.5,AND(L15="si",M15="no"),0.5,AND(L15="no",M15="no"),0),"")</f>
        <v/>
      </c>
      <c r="AF15" s="147" t="s">
        <v>1272</v>
      </c>
      <c r="AG15" s="147" t="s">
        <v>1273</v>
      </c>
      <c r="AH15" s="147" t="s">
        <v>1274</v>
      </c>
      <c r="AI15" s="147" t="s">
        <v>1275</v>
      </c>
      <c r="AJ15" s="147" t="s">
        <v>1276</v>
      </c>
      <c r="AK15" s="143" t="s">
        <v>1277</v>
      </c>
    </row>
    <row r="16" spans="1:40" ht="17.100000000000001">
      <c r="A16" s="48" t="str">
        <f ca="1"/>
        <v>MÁQUINAS Y EQUIPOS</v>
      </c>
      <c r="B16" s="48" t="str">
        <f ca="1"/>
        <v>Máquinas soldar MIG/MAG</v>
      </c>
      <c r="C16" s="48" t="str">
        <f ca="1"/>
        <v>G/5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1"/>
      <c r="M16" s="151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Máquinas soldar MIG/MAG</v>
      </c>
      <c r="W16" s="38" t="str">
        <f t="shared" ca="1" si="0"/>
        <v>G/5</v>
      </c>
      <c r="X16" s="38" cm="1">
        <f t="array" aca="1" ref="X16" ca="1">IFERROR(_xlfn.IFS(W16="E",1,W16="G/2",$I$3/2,W16="G/5",$I$3/5,W16="G/10",$I$3/10,W16="i",$I$3),"")</f>
        <v>0</v>
      </c>
      <c r="Y16" s="135">
        <f t="shared" ca="1" si="3"/>
        <v>0</v>
      </c>
      <c r="Z16" s="48">
        <f t="shared" ca="1" si="4"/>
        <v>0</v>
      </c>
      <c r="AA16" s="109">
        <f t="shared" ca="1" si="1"/>
        <v>0</v>
      </c>
      <c r="AB16" s="136" t="str" cm="1">
        <f t="array" aca="1" ref="AB16" ca="1">_xlfn.IFS(Z16=0,"",Z16&gt;2.9,0,Z16&gt;2.4,0.25,Z16&gt;1.9,0.5,Z16&gt;1.5,0.75,Z16&lt;1.6,1)</f>
        <v/>
      </c>
      <c r="AC16" s="137" t="str" cm="1">
        <f t="array" aca="1" ref="AC16" ca="1">_xlfn.IFS(F16=0," ",F16="ALTERNATIVO","REVISAR",F16="REGULAR","NO APLICA")</f>
        <v xml:space="preserve"> </v>
      </c>
      <c r="AD16" s="138" t="str" cm="1">
        <f t="array" ref="AD16">IFERROR(_xlfn.IFS(AND(L16="si",M16="si"),1,AND(L16="no",M16="si"),0.5,AND(L16="si",M16="no"),0.5,AND(L16="no",M16="no"),0),"")</f>
        <v/>
      </c>
      <c r="AF16" s="148" t="str">
        <f>IFERROR(AG11*10%,"")</f>
        <v/>
      </c>
      <c r="AG16" s="148">
        <f>IFERROR(AK11*30%,"")</f>
        <v>0</v>
      </c>
      <c r="AH16" s="148" t="str">
        <f ca="1">IFERROR(AF11*40%,"")</f>
        <v/>
      </c>
      <c r="AI16" s="148" t="str">
        <f>IFERROR(AI11*10%,"")</f>
        <v/>
      </c>
      <c r="AJ16" s="148" t="str">
        <f>IFERROR(AJ11*10%,"")</f>
        <v/>
      </c>
      <c r="AK16" s="149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Prensa y matriz de prueba de probetas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1"/>
      <c r="M17" s="151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Prensa y matriz de prueba de probetas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5">
        <f t="shared" ca="1" si="3"/>
        <v>0</v>
      </c>
      <c r="Z17" s="48">
        <f t="shared" ca="1" si="4"/>
        <v>0</v>
      </c>
      <c r="AA17" s="109">
        <f t="shared" ca="1" si="1"/>
        <v>1.5</v>
      </c>
      <c r="AB17" s="136" t="str" cm="1">
        <f t="array" aca="1" ref="AB17" ca="1">_xlfn.IFS(Z17=0,"",Z17&gt;2.9,0,Z17&gt;2.4,0.25,Z17&gt;1.9,0.5,Z17&gt;1.5,0.75,Z17&lt;1.6,1)</f>
        <v/>
      </c>
      <c r="AC17" s="137" t="str" cm="1">
        <f t="array" aca="1" ref="AC17" ca="1">_xlfn.IFS(F17=0," ",F17="ALTERNATIVO","REVISAR",F17="REGULAR","NO APLICA")</f>
        <v xml:space="preserve"> </v>
      </c>
      <c r="AD17" s="138" t="str" cm="1">
        <f t="array" ref="AD17">IFERROR(_xlfn.IFS(AND(L17="si",M17="si"),1,AND(L17="no",M17="si"),0.5,AND(L17="si",M17="no"),0.5,AND(L17="no",M17="no"),0),"")</f>
        <v/>
      </c>
      <c r="AF17" s="141"/>
      <c r="AG17" s="141"/>
      <c r="AH17" s="150"/>
      <c r="AI17" s="150"/>
      <c r="AJ17" s="150"/>
      <c r="AK17" s="150"/>
    </row>
    <row r="18" spans="1:37">
      <c r="A18" s="48" t="str">
        <f ca="1"/>
        <v>MÁQUINAS Y EQUIPOS</v>
      </c>
      <c r="B18" s="48" t="str">
        <f ca="1"/>
        <v>Pulidora orbital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1"/>
      <c r="M18" s="151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Pulidora orbital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5">
        <f t="shared" ca="1" si="3"/>
        <v>0</v>
      </c>
      <c r="Z18" s="48">
        <f t="shared" ca="1" si="4"/>
        <v>0</v>
      </c>
      <c r="AA18" s="109">
        <f t="shared" ca="1" si="1"/>
        <v>0</v>
      </c>
      <c r="AB18" s="136" t="str" cm="1">
        <f t="array" aca="1" ref="AB18" ca="1">_xlfn.IFS(Z18=0,"",Z18&gt;2.9,0,Z18&gt;2.4,0.25,Z18&gt;1.9,0.5,Z18&gt;1.5,0.75,Z18&lt;1.6,1)</f>
        <v/>
      </c>
      <c r="AC18" s="137" t="str" cm="1">
        <f t="array" aca="1" ref="AC18" ca="1">_xlfn.IFS(F18=0," ",F18="ALTERNATIVO","REVISAR",F18="REGULAR","NO APLICA")</f>
        <v xml:space="preserve"> </v>
      </c>
      <c r="AD18" s="138" t="str" cm="1">
        <f t="array" ref="AD18">IFERROR(_xlfn.IFS(AND(L18="si",M18="si"),1,AND(L18="no",M18="si"),0.5,AND(L18="si",M18="no"),0.5,AND(L18="no",M18="no"),0),"")</f>
        <v/>
      </c>
      <c r="AF18" s="141"/>
      <c r="AG18" s="141"/>
      <c r="AH18" s="150"/>
      <c r="AI18" s="150"/>
      <c r="AJ18" s="150"/>
      <c r="AK18" s="150"/>
    </row>
    <row r="19" spans="1:37">
      <c r="A19" s="48" t="str">
        <f ca="1"/>
        <v>MÁQUINAS Y EQUIPOS</v>
      </c>
      <c r="B19" s="48" t="str">
        <f ca="1"/>
        <v>Sierra caladora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1"/>
      <c r="M19" s="151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Sierra caladora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5">
        <f t="shared" ca="1" si="3"/>
        <v>0</v>
      </c>
      <c r="Z19" s="48">
        <f t="shared" ca="1" si="4"/>
        <v>0</v>
      </c>
      <c r="AA19" s="109">
        <f ca="1">IFERROR(X19*1.5,"")</f>
        <v>0</v>
      </c>
      <c r="AB19" s="136" t="str" cm="1">
        <f t="array" aca="1" ref="AB19" ca="1">_xlfn.IFS(Z19=0,"",Z19&gt;2.9,0,Z19&gt;2.4,0.25,Z19&gt;1.9,0.5,Z19&gt;1.5,0.75,Z19&lt;1.6,1)</f>
        <v/>
      </c>
      <c r="AC19" s="137" t="str" cm="1">
        <f t="array" aca="1" ref="AC19" ca="1">_xlfn.IFS(F19=0," ",F19="ALTERNATIVO","REVISAR",F19="REGULAR","NO APLICA")</f>
        <v xml:space="preserve"> </v>
      </c>
      <c r="AD19" s="138" t="str" cm="1">
        <f t="array" ref="AD19">IFERROR(_xlfn.IFS(AND(L19="si",M19="si"),1,AND(L19="no",M19="si"),0.5,AND(L19="si",M19="no"),0.5,AND(L19="no",M19="no"),0),"")</f>
        <v/>
      </c>
      <c r="AF19" s="106"/>
      <c r="AG19" s="106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Taladro manual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1"/>
      <c r="M20" s="151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Taladro manual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5">
        <f t="shared" ca="1" si="3"/>
        <v>0</v>
      </c>
      <c r="Z20" s="48">
        <f t="shared" ca="1" si="4"/>
        <v>0</v>
      </c>
      <c r="AA20" s="109">
        <f t="shared" ref="AA20:AA84" ca="1" si="5">IFERROR(X20*1.5,"")</f>
        <v>0</v>
      </c>
      <c r="AB20" s="136" t="str" cm="1">
        <f t="array" aca="1" ref="AB20" ca="1">_xlfn.IFS(Z20=0,"",Z20&gt;2.9,0,Z20&gt;2.4,0.25,Z20&gt;1.9,0.5,Z20&gt;1.5,0.75,Z20&lt;1.6,1)</f>
        <v/>
      </c>
      <c r="AC20" s="137" t="str" cm="1">
        <f t="array" aca="1" ref="AC20" ca="1">_xlfn.IFS(F20=0," ",F20="ALTERNATIVO","REVISAR",F20="REGULAR","NO APLICA")</f>
        <v xml:space="preserve"> </v>
      </c>
      <c r="AD20" s="138" t="str" cm="1">
        <f t="array" ref="AD20">IFERROR(_xlfn.IFS(AND(L20="si",M20="si"),1,AND(L20="no",M20="si"),0.5,AND(L20="si",M20="no"),0.5,AND(L20="no",M20="no"),0),"")</f>
        <v/>
      </c>
      <c r="AF20" s="106"/>
      <c r="AG20" s="106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Taladro pedestal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1"/>
      <c r="M21" s="151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Taladro pedestal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5">
        <f t="shared" ca="1" si="3"/>
        <v>0</v>
      </c>
      <c r="Z21" s="48">
        <f t="shared" ca="1" si="4"/>
        <v>0</v>
      </c>
      <c r="AA21" s="109">
        <f t="shared" ca="1" si="5"/>
        <v>0</v>
      </c>
      <c r="AB21" s="136" t="str" cm="1">
        <f t="array" aca="1" ref="AB21" ca="1">_xlfn.IFS(Z21=0,"",Z21&gt;2.9,0,Z21&gt;2.4,0.25,Z21&gt;1.9,0.5,Z21&gt;1.5,0.75,Z21&lt;1.6,1)</f>
        <v/>
      </c>
      <c r="AC21" s="137" t="str" cm="1">
        <f t="array" aca="1" ref="AC21" ca="1">_xlfn.IFS(F21=0," ",F21="ALTERNATIVO","REVISAR",F21="REGULAR","NO APLICA")</f>
        <v xml:space="preserve"> </v>
      </c>
      <c r="AD21" s="138" t="str" cm="1">
        <f t="array" ref="AD21">IFERROR(_xlfn.IFS(AND(L21="si",M21="si"),1,AND(L21="no",M21="si"),0.5,AND(L21="si",M21="no"),0.5,AND(L21="no",M21="no"),0),"")</f>
        <v/>
      </c>
      <c r="AF21" s="106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Fresadora CNC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1"/>
      <c r="M22" s="151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Fresadora CNC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5">
        <f t="shared" ca="1" si="3"/>
        <v>0</v>
      </c>
      <c r="Z22" s="48">
        <f t="shared" ca="1" si="4"/>
        <v>0</v>
      </c>
      <c r="AA22" s="109">
        <f t="shared" ca="1" si="5"/>
        <v>1.5</v>
      </c>
      <c r="AB22" s="136" t="str" cm="1">
        <f t="array" aca="1" ref="AB22" ca="1">_xlfn.IFS(Z22=0,"",Z22&gt;2.9,0,Z22&gt;2.4,0.25,Z22&gt;1.9,0.5,Z22&gt;1.5,0.75,Z22&lt;1.6,1)</f>
        <v/>
      </c>
      <c r="AC22" s="137" t="str" cm="1">
        <f t="array" aca="1" ref="AC22" ca="1">_xlfn.IFS(F22=0," ",F22="ALTERNATIVO","REVISAR",F22="REGULAR","NO APLICA")</f>
        <v xml:space="preserve"> </v>
      </c>
      <c r="AD22" s="138" t="str" cm="1">
        <f t="array" ref="AD22">IFERROR(_xlfn.IFS(AND(L22="si",M22="si"),1,AND(L22="no",M22="si"),0.5,AND(L22="si",M22="no"),0.5,AND(L22="no",M22="no"),0),"")</f>
        <v/>
      </c>
      <c r="AF22" s="106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Horno para tratamiento térmico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1"/>
      <c r="M23" s="151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Horno para tratamiento térmico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5">
        <f t="shared" ca="1" si="3"/>
        <v>0</v>
      </c>
      <c r="Z23" s="48">
        <f t="shared" ca="1" si="4"/>
        <v>0</v>
      </c>
      <c r="AA23" s="109">
        <f t="shared" ca="1" si="5"/>
        <v>1.5</v>
      </c>
      <c r="AB23" s="136" t="str" cm="1">
        <f t="array" aca="1" ref="AB23" ca="1">_xlfn.IFS(Z23=0,"",Z23&gt;2.9,0,Z23&gt;2.4,0.25,Z23&gt;1.9,0.5,Z23&gt;1.5,0.75,Z23&lt;1.6,1)</f>
        <v/>
      </c>
      <c r="AC23" s="137" t="str" cm="1">
        <f t="array" aca="1" ref="AC23" ca="1">_xlfn.IFS(F23=0," ",F23="ALTERNATIVO","REVISAR",F23="REGULAR","NO APLICA")</f>
        <v xml:space="preserve"> </v>
      </c>
      <c r="AD23" s="138" t="str" cm="1">
        <f t="array" ref="AD23">IFERROR(_xlfn.IFS(AND(L23="si",M23="si"),1,AND(L23="no",M23="si"),0.5,AND(L23="si",M23="no"),0.5,AND(L23="no",M23="no"),0),"")</f>
        <v/>
      </c>
      <c r="AF23" s="106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Torno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1"/>
      <c r="M24" s="151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Torno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5">
        <f t="shared" ca="1" si="3"/>
        <v>0</v>
      </c>
      <c r="Z24" s="48">
        <f t="shared" ca="1" si="4"/>
        <v>0</v>
      </c>
      <c r="AA24" s="109">
        <f t="shared" ca="1" si="5"/>
        <v>0</v>
      </c>
      <c r="AB24" s="136" t="str" cm="1">
        <f t="array" aca="1" ref="AB24" ca="1">_xlfn.IFS(Z24=0,"",Z24&gt;2.9,0,Z24&gt;2.4,0.25,Z24&gt;1.9,0.5,Z24&gt;1.5,0.75,Z24&lt;1.6,1)</f>
        <v/>
      </c>
      <c r="AC24" s="137" t="str" cm="1">
        <f t="array" aca="1" ref="AC24" ca="1">_xlfn.IFS(F24=0," ",F24="ALTERNATIVO","REVISAR",F24="REGULAR","NO APLICA")</f>
        <v xml:space="preserve"> </v>
      </c>
      <c r="AD24" s="138" t="str" cm="1">
        <f t="array" ref="AD24">IFERROR(_xlfn.IFS(AND(L24="si",M24="si"),1,AND(L24="no",M24="si"),0.5,AND(L24="si",M24="no"),0.5,AND(L24="no",M24="no"),0),"")</f>
        <v/>
      </c>
      <c r="AF24" s="106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 xml:space="preserve">Caudalímetro </v>
      </c>
      <c r="C25" s="48" t="str">
        <f ca="1"/>
        <v>G/10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1"/>
      <c r="M25" s="151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 xml:space="preserve">Caudalímetro </v>
      </c>
      <c r="W25" s="38" t="str">
        <f t="shared" ca="1" si="0"/>
        <v>G/10</v>
      </c>
      <c r="X25" s="38" cm="1">
        <f t="array" aca="1" ref="X25" ca="1">IFERROR(_xlfn.IFS(W25="E",1,W25="G/2",$I$3/2,W25="G/5",$I$3/5,W25="G/10",$I$3/10,W25="i",$I$3),"")</f>
        <v>0</v>
      </c>
      <c r="Y25" s="135">
        <f t="shared" ca="1" si="3"/>
        <v>0</v>
      </c>
      <c r="Z25" s="48">
        <f t="shared" ca="1" si="4"/>
        <v>0</v>
      </c>
      <c r="AA25" s="109">
        <f t="shared" ca="1" si="5"/>
        <v>0</v>
      </c>
      <c r="AB25" s="136" t="str" cm="1">
        <f t="array" aca="1" ref="AB25" ca="1">_xlfn.IFS(Z25=0,"",Z25&gt;2.9,0,Z25&gt;2.4,0.25,Z25&gt;1.9,0.5,Z25&gt;1.5,0.75,Z25&lt;1.6,1)</f>
        <v/>
      </c>
      <c r="AC25" s="137" t="str" cm="1">
        <f t="array" aca="1" ref="AC25" ca="1">_xlfn.IFS(F25=0," ",F25="ALTERNATIVO","REVISAR",F25="REGULAR","NO APLICA")</f>
        <v xml:space="preserve"> </v>
      </c>
      <c r="AD25" s="138" t="str" cm="1">
        <f t="array" ref="AD25">IFERROR(_xlfn.IFS(AND(L25="si",M25="si"),1,AND(L25="no",M25="si"),0.5,AND(L25="si",M25="no"),0.5,AND(L25="no",M25="no"),0),"")</f>
        <v/>
      </c>
      <c r="AF25" s="106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Cuenta hilo</v>
      </c>
      <c r="C26" s="48" t="str">
        <f ca="1"/>
        <v>I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1"/>
      <c r="M26" s="151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Cuenta hilo</v>
      </c>
      <c r="W26" s="38" t="str">
        <f t="shared" ca="1" si="0"/>
        <v>I</v>
      </c>
      <c r="X26" s="38" cm="1">
        <f t="array" aca="1" ref="X26" ca="1">IFERROR(_xlfn.IFS(W26="E",1,W26="G/2",$I$3/2,W26="G/5",$I$3/5,W26="G/10",$I$3/10,W26="i",$I$3),"")</f>
        <v>0</v>
      </c>
      <c r="Y26" s="135">
        <f t="shared" ca="1" si="3"/>
        <v>0</v>
      </c>
      <c r="Z26" s="48">
        <f t="shared" ca="1" si="4"/>
        <v>0</v>
      </c>
      <c r="AA26" s="109">
        <f t="shared" ca="1" si="5"/>
        <v>0</v>
      </c>
      <c r="AB26" s="136" t="str" cm="1">
        <f t="array" aca="1" ref="AB26" ca="1">_xlfn.IFS(Z26=0,"",Z26&gt;2.9,0,Z26&gt;2.4,0.25,Z26&gt;1.9,0.5,Z26&gt;1.5,0.75,Z26&lt;1.6,1)</f>
        <v/>
      </c>
      <c r="AC26" s="137" t="str" cm="1">
        <f t="array" aca="1" ref="AC26" ca="1">_xlfn.IFS(F26=0," ",F26="ALTERNATIVO","REVISAR",F26="REGULAR","NO APLICA")</f>
        <v xml:space="preserve"> </v>
      </c>
      <c r="AD26" s="138" t="str" cm="1">
        <f t="array" ref="AD26">IFERROR(_xlfn.IFS(AND(L26="si",M26="si"),1,AND(L26="no",M26="si"),0.5,AND(L26="si",M26="no"),0.5,AND(L26="no",M26="no"),0),"")</f>
        <v/>
      </c>
      <c r="AF26" s="106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 xml:space="preserve">Durómetro 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1"/>
      <c r="M27" s="151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 xml:space="preserve">Durómetro 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5">
        <f t="shared" ca="1" si="3"/>
        <v>0</v>
      </c>
      <c r="Z27" s="48">
        <f t="shared" ca="1" si="4"/>
        <v>0</v>
      </c>
      <c r="AA27" s="109">
        <f t="shared" ca="1" si="5"/>
        <v>0</v>
      </c>
      <c r="AB27" s="136" t="str" cm="1">
        <f t="array" aca="1" ref="AB27" ca="1">_xlfn.IFS(Z27=0,"",Z27&gt;2.9,0,Z27&gt;2.4,0.25,Z27&gt;1.9,0.5,Z27&gt;1.5,0.75,Z27&lt;1.6,1)</f>
        <v/>
      </c>
      <c r="AC27" s="137" t="str" cm="1">
        <f t="array" aca="1" ref="AC27" ca="1">_xlfn.IFS(F27=0," ",F27="ALTERNATIVO","REVISAR",F27="REGULAR","NO APLICA")</f>
        <v xml:space="preserve"> </v>
      </c>
      <c r="AD27" s="138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Escuadra de carpintero</v>
      </c>
      <c r="C28" s="48" t="str">
        <f ca="1"/>
        <v>G/2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1"/>
      <c r="M28" s="151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Escuadra de carpintero</v>
      </c>
      <c r="W28" s="38" t="str">
        <f t="shared" ca="1" si="0"/>
        <v>G/2</v>
      </c>
      <c r="X28" s="38" cm="1">
        <f t="array" aca="1" ref="X28" ca="1">IFERROR(_xlfn.IFS(W28="E",1,W28="G/2",$I$3/2,W28="G/5",$I$3/5,W28="G/10",$I$3/10,W28="i",$I$3),"")</f>
        <v>0</v>
      </c>
      <c r="Y28" s="135">
        <f t="shared" ca="1" si="3"/>
        <v>0</v>
      </c>
      <c r="Z28" s="48">
        <f t="shared" ca="1" si="4"/>
        <v>0</v>
      </c>
      <c r="AA28" s="109">
        <f t="shared" ca="1" si="5"/>
        <v>0</v>
      </c>
      <c r="AB28" s="136" t="str" cm="1">
        <f t="array" aca="1" ref="AB28" ca="1">_xlfn.IFS(Z28=0,"",Z28&gt;2.9,0,Z28&gt;2.4,0.25,Z28&gt;1.9,0.5,Z28&gt;1.5,0.75,Z28&lt;1.6,1)</f>
        <v/>
      </c>
      <c r="AC28" s="137" t="str" cm="1">
        <f t="array" aca="1" ref="AC28" ca="1">_xlfn.IFS(F28=0," ",F28="ALTERNATIVO","REVISAR",F28="REGULAR","NO APLICA")</f>
        <v xml:space="preserve"> </v>
      </c>
      <c r="AD28" s="138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Filler</v>
      </c>
      <c r="C29" s="48" t="str">
        <f ca="1"/>
        <v>G/5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1"/>
      <c r="M29" s="151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Filler</v>
      </c>
      <c r="W29" s="38" t="str">
        <f t="shared" ca="1" si="0"/>
        <v>G/5</v>
      </c>
      <c r="X29" s="38" cm="1">
        <f t="array" aca="1" ref="X29" ca="1">IFERROR(_xlfn.IFS(W29="E",1,W29="G/2",$I$3/2,W29="G/5",$I$3/5,W29="G/10",$I$3/10,W29="i",$I$3),"")</f>
        <v>0</v>
      </c>
      <c r="Y29" s="135">
        <f t="shared" ca="1" si="3"/>
        <v>0</v>
      </c>
      <c r="Z29" s="48">
        <f t="shared" ca="1" si="4"/>
        <v>0</v>
      </c>
      <c r="AA29" s="109">
        <f t="shared" ca="1" si="5"/>
        <v>0</v>
      </c>
      <c r="AB29" s="136" t="str" cm="1">
        <f t="array" aca="1" ref="AB29" ca="1">_xlfn.IFS(Z29=0,"",Z29&gt;2.9,0,Z29&gt;2.4,0.25,Z29&gt;1.9,0.5,Z29&gt;1.5,0.75,Z29&lt;1.6,1)</f>
        <v/>
      </c>
      <c r="AC29" s="137" t="str" cm="1">
        <f t="array" aca="1" ref="AC29" ca="1">_xlfn.IFS(F29=0," ",F29="ALTERNATIVO","REVISAR",F29="REGULAR","NO APLICA")</f>
        <v xml:space="preserve"> </v>
      </c>
      <c r="AD29" s="138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Flexómetro</v>
      </c>
      <c r="C30" s="48" t="str">
        <f ca="1"/>
        <v>I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1"/>
      <c r="M30" s="151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Flexómetro</v>
      </c>
      <c r="W30" s="38" t="str">
        <f t="shared" ca="1" si="0"/>
        <v>I</v>
      </c>
      <c r="X30" s="38" cm="1">
        <f t="array" aca="1" ref="X30" ca="1">IFERROR(_xlfn.IFS(W30="E",1,W30="G/2",$I$3/2,W30="G/5",$I$3/5,W30="G/10",$I$3/10,W30="i",$I$3),"")</f>
        <v>0</v>
      </c>
      <c r="Y30" s="135">
        <f t="shared" ca="1" si="3"/>
        <v>0</v>
      </c>
      <c r="Z30" s="48">
        <f t="shared" ca="1" si="4"/>
        <v>0</v>
      </c>
      <c r="AA30" s="109">
        <f t="shared" ca="1" si="5"/>
        <v>0</v>
      </c>
      <c r="AB30" s="136" t="str" cm="1">
        <f t="array" aca="1" ref="AB30" ca="1">_xlfn.IFS(Z30=0,"",Z30&gt;2.9,0,Z30&gt;2.4,0.25,Z30&gt;1.9,0.5,Z30&gt;1.5,0.75,Z30&lt;1.6,1)</f>
        <v/>
      </c>
      <c r="AC30" s="137" t="str" cm="1">
        <f t="array" aca="1" ref="AC30" ca="1">_xlfn.IFS(F30=0," ",F30="ALTERNATIVO","REVISAR",F30="REGULAR","NO APLICA")</f>
        <v xml:space="preserve"> </v>
      </c>
      <c r="AD30" s="138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Galga de soldadura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1"/>
      <c r="M31" s="151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Galga de soldadura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5">
        <f t="shared" ca="1" si="3"/>
        <v>0</v>
      </c>
      <c r="Z31" s="48">
        <f t="shared" ca="1" si="4"/>
        <v>0</v>
      </c>
      <c r="AA31" s="109">
        <f t="shared" ca="1" si="5"/>
        <v>0</v>
      </c>
      <c r="AB31" s="136" t="str" cm="1">
        <f t="array" aca="1" ref="AB31" ca="1">_xlfn.IFS(Z31=0,"",Z31&gt;2.9,0,Z31&gt;2.4,0.25,Z31&gt;1.9,0.5,Z31&gt;1.5,0.75,Z31&lt;1.6,1)</f>
        <v/>
      </c>
      <c r="AC31" s="137" t="str" cm="1">
        <f t="array" aca="1" ref="AC31" ca="1">_xlfn.IFS(F31=0," ",F31="ALTERNATIVO","REVISAR",F31="REGULAR","NO APLICA")</f>
        <v xml:space="preserve"> </v>
      </c>
      <c r="AD31" s="138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Goniómetro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1"/>
      <c r="M32" s="151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Goniómetro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5">
        <f t="shared" ca="1" si="3"/>
        <v>0</v>
      </c>
      <c r="Z32" s="48">
        <f t="shared" ca="1" si="4"/>
        <v>0</v>
      </c>
      <c r="AA32" s="109">
        <f t="shared" ca="1" si="5"/>
        <v>0</v>
      </c>
      <c r="AB32" s="136" t="str" cm="1">
        <f t="array" aca="1" ref="AB32" ca="1">_xlfn.IFS(Z32=0,"",Z32&gt;2.9,0,Z32&gt;2.4,0.25,Z32&gt;1.9,0.5,Z32&gt;1.5,0.75,Z32&lt;1.6,1)</f>
        <v/>
      </c>
      <c r="AC32" s="137" t="str" cm="1">
        <f t="array" aca="1" ref="AC32" ca="1">_xlfn.IFS(F32=0," ",F32="ALTERNATIVO","REVISAR",F32="REGULAR","NO APLICA")</f>
        <v xml:space="preserve"> </v>
      </c>
      <c r="AD32" s="138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Gramil de altura</v>
      </c>
      <c r="C33" s="48" t="str">
        <f ca="1"/>
        <v>G/5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1"/>
      <c r="M33" s="151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Gramil de altura</v>
      </c>
      <c r="W33" s="38" t="str">
        <f t="shared" ca="1" si="0"/>
        <v>G/5</v>
      </c>
      <c r="X33" s="38" cm="1">
        <f t="array" aca="1" ref="X33" ca="1">IFERROR(_xlfn.IFS(W33="E",1,W33="G/2",$I$3/2,W33="G/5",$I$3/5,W33="G/10",$I$3/10,W33="i",$I$3),"")</f>
        <v>0</v>
      </c>
      <c r="Y33" s="135">
        <f t="shared" ca="1" si="3"/>
        <v>0</v>
      </c>
      <c r="Z33" s="48">
        <f t="shared" ca="1" si="4"/>
        <v>0</v>
      </c>
      <c r="AA33" s="109">
        <f t="shared" ca="1" si="5"/>
        <v>0</v>
      </c>
      <c r="AB33" s="136" t="str" cm="1">
        <f t="array" aca="1" ref="AB33" ca="1">_xlfn.IFS(Z33=0,"",Z33&gt;2.9,0,Z33&gt;2.4,0.25,Z33&gt;1.9,0.5,Z33&gt;1.5,0.75,Z33&lt;1.6,1)</f>
        <v/>
      </c>
      <c r="AC33" s="137" t="str" cm="1">
        <f t="array" aca="1" ref="AC33" ca="1">_xlfn.IFS(F33=0," ",F33="ALTERNATIVO","REVISAR",F33="REGULAR","NO APLICA")</f>
        <v xml:space="preserve"> </v>
      </c>
      <c r="AD33" s="138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Instrumento de alineación y balanceo</v>
      </c>
      <c r="C34" s="48" t="str">
        <f ca="1"/>
        <v>E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1"/>
      <c r="M34" s="151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Instrumento de alineación y balanceo</v>
      </c>
      <c r="W34" s="38" t="str">
        <f ca="1">IFERROR(C34,"")</f>
        <v>E</v>
      </c>
      <c r="X34" s="38" cm="1">
        <f t="array" aca="1" ref="X34" ca="1">IFERROR(_xlfn.IFS(W34="E",1,W34="G/2",$I$3/2,W34="G/5",$I$3/5,W34="G/10",$I$3/10,W34="i",$I$3),"")</f>
        <v>1</v>
      </c>
      <c r="Y34" s="135">
        <f t="shared" ca="1" si="3"/>
        <v>0</v>
      </c>
      <c r="Z34" s="48">
        <f t="shared" ca="1" si="4"/>
        <v>0</v>
      </c>
      <c r="AA34" s="109">
        <f t="shared" ca="1" si="5"/>
        <v>1.5</v>
      </c>
      <c r="AB34" s="136" t="str" cm="1">
        <f t="array" aca="1" ref="AB34" ca="1">_xlfn.IFS(Z34=0,"",Z34&gt;2.9,0,Z34&gt;2.4,0.25,Z34&gt;1.9,0.5,Z34&gt;1.5,0.75,Z34&lt;1.6,1)</f>
        <v/>
      </c>
      <c r="AC34" s="137" t="str" cm="1">
        <f t="array" aca="1" ref="AC34" ca="1">_xlfn.IFS(F34=0," ",F34="ALTERNATIVO","REVISAR",F34="REGULAR","NO APLICA")</f>
        <v xml:space="preserve"> </v>
      </c>
      <c r="AD34" s="138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Manómetro</v>
      </c>
      <c r="C35" s="48" t="str">
        <f ca="1"/>
        <v>I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1"/>
      <c r="M35" s="151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Manómetro</v>
      </c>
      <c r="W35" s="38" t="str">
        <f ca="1">IFERROR(C35,"")</f>
        <v>I</v>
      </c>
      <c r="X35" s="38" cm="1">
        <f t="array" aca="1" ref="X35" ca="1">IFERROR(_xlfn.IFS(W35="E",1,W35="G/2",$I$3/2,W35="G/5",$I$3/5,W35="G/10",$I$3/10,W35="i",$I$3),"")</f>
        <v>0</v>
      </c>
      <c r="Y35" s="135">
        <f t="shared" ca="1" si="3"/>
        <v>0</v>
      </c>
      <c r="Z35" s="48">
        <f t="shared" ca="1" si="4"/>
        <v>0</v>
      </c>
      <c r="AA35" s="109">
        <f t="shared" ca="1" si="5"/>
        <v>0</v>
      </c>
      <c r="AB35" s="136" t="str" cm="1">
        <f t="array" aca="1" ref="AB35" ca="1">_xlfn.IFS(Z35=0,"",Z35&gt;2.9,0,Z35&gt;2.4,0.25,Z35&gt;1.9,0.5,Z35&gt;1.5,0.75,Z35&lt;1.6,1)</f>
        <v/>
      </c>
      <c r="AC35" s="137" t="str" cm="1">
        <f t="array" aca="1" ref="AC35" ca="1">_xlfn.IFS(F35=0," ",F35="ALTERNATIVO","REVISAR",F35="REGULAR","NO APLICA")</f>
        <v xml:space="preserve"> </v>
      </c>
      <c r="AD35" s="138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Multitéster</v>
      </c>
      <c r="C36" s="48" t="str">
        <f ca="1"/>
        <v>I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1"/>
      <c r="M36" s="151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Multitéster</v>
      </c>
      <c r="W36" s="38" t="str">
        <f t="shared" ca="1" si="0"/>
        <v>I</v>
      </c>
      <c r="X36" s="38" cm="1">
        <f t="array" aca="1" ref="X36" ca="1">IFERROR(_xlfn.IFS(W36="E",1,W36="G/2",$I$3/2,W36="G/5",$I$3/5,W36="G/10",$I$3/10,W36="i",$I$3),"")</f>
        <v>0</v>
      </c>
      <c r="Y36" s="135">
        <f t="shared" ca="1" si="3"/>
        <v>0</v>
      </c>
      <c r="Z36" s="48">
        <f t="shared" ca="1" si="4"/>
        <v>0</v>
      </c>
      <c r="AA36" s="109">
        <f t="shared" ca="1" si="5"/>
        <v>0</v>
      </c>
      <c r="AB36" s="136" t="str" cm="1">
        <f t="array" aca="1" ref="AB36" ca="1">_xlfn.IFS(Z36=0,"",Z36&gt;2.9,0,Z36&gt;2.4,0.25,Z36&gt;1.9,0.5,Z36&gt;1.5,0.75,Z36&lt;1.6,1)</f>
        <v/>
      </c>
      <c r="AC36" s="137" t="str" cm="1">
        <f t="array" aca="1" ref="AC36" ca="1">_xlfn.IFS(F36=0," ",F36="ALTERNATIVO","REVISAR",F36="REGULAR","NO APLICA")</f>
        <v xml:space="preserve"> </v>
      </c>
      <c r="AD36" s="138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>Newton metro</v>
      </c>
      <c r="C37" s="48" t="str">
        <f ca="1"/>
        <v>G/5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1"/>
      <c r="M37" s="151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>Newton metro</v>
      </c>
      <c r="W37" s="38" t="str">
        <f t="shared" ca="1" si="0"/>
        <v>G/5</v>
      </c>
      <c r="X37" s="38" cm="1">
        <f t="array" aca="1" ref="X37" ca="1">IFERROR(_xlfn.IFS(W37="E",1,W37="G/2",$I$3/2,W37="G/5",$I$3/5,W37="G/10",$I$3/10,W37="i",$I$3),"")</f>
        <v>0</v>
      </c>
      <c r="Y37" s="135">
        <f t="shared" ca="1" si="3"/>
        <v>0</v>
      </c>
      <c r="Z37" s="48">
        <f t="shared" ca="1" si="4"/>
        <v>0</v>
      </c>
      <c r="AA37" s="109">
        <f t="shared" ca="1" si="5"/>
        <v>0</v>
      </c>
      <c r="AB37" s="136" t="str" cm="1">
        <f t="array" aca="1" ref="AB37" ca="1">_xlfn.IFS(Z37=0,"",Z37&gt;2.9,0,Z37&gt;2.4,0.25,Z37&gt;1.9,0.5,Z37&gt;1.5,0.75,Z37&lt;1.6,1)</f>
        <v/>
      </c>
      <c r="AC37" s="137" t="str" cm="1">
        <f t="array" aca="1" ref="AC37" ca="1">_xlfn.IFS(F37=0," ",F37="ALTERNATIVO","REVISAR",F37="REGULAR","NO APLICA")</f>
        <v xml:space="preserve"> </v>
      </c>
      <c r="AD37" s="138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>Pie de metro</v>
      </c>
      <c r="C38" s="48" t="str">
        <f ca="1"/>
        <v>I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1"/>
      <c r="M38" s="151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>Pie de metro</v>
      </c>
      <c r="W38" s="38" t="str">
        <f t="shared" ca="1" si="0"/>
        <v>I</v>
      </c>
      <c r="X38" s="38" cm="1">
        <f t="array" aca="1" ref="X38" ca="1">IFERROR(_xlfn.IFS(W38="E",1,W38="G/2",$I$3/2,W38="G/5",$I$3/5,W38="G/10",$I$3/10,W38="i",$I$3),"")</f>
        <v>0</v>
      </c>
      <c r="Y38" s="135">
        <f t="shared" ca="1" si="3"/>
        <v>0</v>
      </c>
      <c r="Z38" s="48">
        <f t="shared" ca="1" si="4"/>
        <v>0</v>
      </c>
      <c r="AA38" s="109">
        <f t="shared" ca="1" si="5"/>
        <v>0</v>
      </c>
      <c r="AB38" s="136" t="str" cm="1">
        <f t="array" aca="1" ref="AB38" ca="1">_xlfn.IFS(Z38=0,"",Z38&gt;2.9,0,Z38&gt;2.4,0.25,Z38&gt;1.9,0.5,Z38&gt;1.5,0.75,Z38&lt;1.6,1)</f>
        <v/>
      </c>
      <c r="AC38" s="137" t="str" cm="1">
        <f t="array" aca="1" ref="AC38" ca="1">_xlfn.IFS(F38=0," ",F38="ALTERNATIVO","REVISAR",F38="REGULAR","NO APLICA")</f>
        <v xml:space="preserve"> </v>
      </c>
      <c r="AD38" s="138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 xml:space="preserve">Pirómetro </v>
      </c>
      <c r="C39" s="48" t="str">
        <f ca="1"/>
        <v>G/2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1"/>
      <c r="M39" s="151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 xml:space="preserve">Pirómetro </v>
      </c>
      <c r="W39" s="38" t="str">
        <f t="shared" ca="1" si="0"/>
        <v>G/2</v>
      </c>
      <c r="X39" s="38" cm="1">
        <f t="array" aca="1" ref="X39" ca="1">IFERROR(_xlfn.IFS(W39="E",1,W39="G/2",$I$3/2,W39="G/5",$I$3/5,W39="G/10",$I$3/10,W39="i",$I$3),"")</f>
        <v>0</v>
      </c>
      <c r="Y39" s="135">
        <f t="shared" ca="1" si="3"/>
        <v>0</v>
      </c>
      <c r="Z39" s="48">
        <f t="shared" ca="1" si="4"/>
        <v>0</v>
      </c>
      <c r="AA39" s="109">
        <f t="shared" ca="1" si="5"/>
        <v>0</v>
      </c>
      <c r="AB39" s="136" t="str" cm="1">
        <f t="array" aca="1" ref="AB39" ca="1">_xlfn.IFS(Z39=0,"",Z39&gt;2.9,0,Z39&gt;2.4,0.25,Z39&gt;1.9,0.5,Z39&gt;1.5,0.75,Z39&lt;1.6,1)</f>
        <v/>
      </c>
      <c r="AC39" s="137" t="str" cm="1">
        <f t="array" aca="1" ref="AC39" ca="1">_xlfn.IFS(F39=0," ",F39="ALTERNATIVO","REVISAR",F39="REGULAR","NO APLICA")</f>
        <v xml:space="preserve"> </v>
      </c>
      <c r="AD39" s="138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INSTRUMENTOS</v>
      </c>
      <c r="B40" s="48" t="str">
        <f ca="1"/>
        <v>Reloj comparador</v>
      </c>
      <c r="C40" s="48" t="str">
        <f ca="1"/>
        <v>G/2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1"/>
      <c r="M40" s="151"/>
      <c r="S40" s="39" t="str">
        <f t="shared" ca="1" si="2"/>
        <v>INSTRUMENTOS</v>
      </c>
      <c r="U40" s="39" t="str">
        <f t="shared" ca="1" si="0"/>
        <v>INSTRUMENTOS</v>
      </c>
      <c r="V40" s="38" t="str">
        <f t="shared" ca="1" si="0"/>
        <v>Reloj comparador</v>
      </c>
      <c r="W40" s="38" t="str">
        <f t="shared" ca="1" si="0"/>
        <v>G/2</v>
      </c>
      <c r="X40" s="38" cm="1">
        <f t="array" aca="1" ref="X40" ca="1">IFERROR(_xlfn.IFS(W40="E",1,W40="G/2",$I$3/2,W40="G/5",$I$3/5,W40="G/10",$I$3/10,W40="i",$I$3),"")</f>
        <v>0</v>
      </c>
      <c r="Y40" s="135">
        <f t="shared" ca="1" si="3"/>
        <v>0</v>
      </c>
      <c r="Z40" s="48">
        <f t="shared" ca="1" si="4"/>
        <v>0</v>
      </c>
      <c r="AA40" s="109">
        <f t="shared" ca="1" si="5"/>
        <v>0</v>
      </c>
      <c r="AB40" s="136" t="str" cm="1">
        <f t="array" aca="1" ref="AB40" ca="1">_xlfn.IFS(Z40=0,"",Z40&gt;2.9,0,Z40&gt;2.4,0.25,Z40&gt;1.9,0.5,Z40&gt;1.5,0.75,Z40&lt;1.6,1)</f>
        <v/>
      </c>
      <c r="AC40" s="137" t="str" cm="1">
        <f t="array" aca="1" ref="AC40" ca="1">_xlfn.IFS(F40=0," ",F40="ALTERNATIVO","REVISAR",F40="REGULAR","NO APLICA")</f>
        <v xml:space="preserve"> </v>
      </c>
      <c r="AD40" s="138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INSTRUMENTOS</v>
      </c>
      <c r="B41" s="48" t="str">
        <f ca="1"/>
        <v xml:space="preserve">Rugosímetro 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1"/>
      <c r="M41" s="151"/>
      <c r="S41" s="39" t="str">
        <f t="shared" ca="1" si="2"/>
        <v>INSTRUMENTOS</v>
      </c>
      <c r="U41" s="39" t="str">
        <f t="shared" ca="1" si="0"/>
        <v>INSTRUMENTOS</v>
      </c>
      <c r="V41" s="38" t="str">
        <f t="shared" ca="1" si="0"/>
        <v xml:space="preserve">Rugosímetro 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5">
        <f t="shared" ca="1" si="3"/>
        <v>0</v>
      </c>
      <c r="Z41" s="48">
        <f t="shared" ca="1" si="4"/>
        <v>0</v>
      </c>
      <c r="AA41" s="109">
        <f t="shared" ca="1" si="5"/>
        <v>0</v>
      </c>
      <c r="AB41" s="136" t="str" cm="1">
        <f t="array" aca="1" ref="AB41" ca="1">_xlfn.IFS(Z41=0,"",Z41&gt;2.9,0,Z41&gt;2.4,0.25,Z41&gt;1.9,0.5,Z41&gt;1.5,0.75,Z41&lt;1.6,1)</f>
        <v/>
      </c>
      <c r="AC41" s="137" t="str" cm="1">
        <f t="array" aca="1" ref="AC41" ca="1">_xlfn.IFS(F41=0," ",F41="ALTERNATIVO","REVISAR",F41="REGULAR","NO APLICA")</f>
        <v xml:space="preserve"> </v>
      </c>
      <c r="AD41" s="138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INSTRUMENTOS</v>
      </c>
      <c r="B42" s="48" t="str">
        <f ca="1"/>
        <v>Set de micrómetros</v>
      </c>
      <c r="C42" s="48" t="str">
        <f ca="1"/>
        <v>I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1"/>
      <c r="M42" s="151"/>
      <c r="S42" s="39" t="str">
        <f t="shared" ca="1" si="2"/>
        <v>INSTRUMENTOS</v>
      </c>
      <c r="U42" s="39" t="str">
        <f t="shared" ca="1" si="0"/>
        <v>INSTRUMENTOS</v>
      </c>
      <c r="V42" s="38" t="str">
        <f t="shared" ca="1" si="0"/>
        <v>Set de micrómetros</v>
      </c>
      <c r="W42" s="38" t="str">
        <f t="shared" ca="1" si="0"/>
        <v>I</v>
      </c>
      <c r="X42" s="38" cm="1">
        <f t="array" aca="1" ref="X42" ca="1">IFERROR(_xlfn.IFS(W42="E",1,W42="G/2",$I$3/2,W42="G/5",$I$3/5,W42="G/10",$I$3/10,W42="i",$I$3),"")</f>
        <v>0</v>
      </c>
      <c r="Y42" s="135">
        <f t="shared" ca="1" si="3"/>
        <v>0</v>
      </c>
      <c r="Z42" s="48">
        <f t="shared" ca="1" si="4"/>
        <v>0</v>
      </c>
      <c r="AA42" s="109">
        <f t="shared" ca="1" si="5"/>
        <v>0</v>
      </c>
      <c r="AB42" s="136" t="str" cm="1">
        <f t="array" aca="1" ref="AB42" ca="1">_xlfn.IFS(Z42=0,"",Z42&gt;2.9,0,Z42&gt;2.4,0.25,Z42&gt;1.9,0.5,Z42&gt;1.5,0.75,Z42&lt;1.6,1)</f>
        <v/>
      </c>
      <c r="AC42" s="137" t="str" cm="1">
        <f t="array" aca="1" ref="AC42" ca="1">_xlfn.IFS(F42=0," ",F42="ALTERNATIVO","REVISAR",F42="REGULAR","NO APLICA")</f>
        <v xml:space="preserve"> </v>
      </c>
      <c r="AD42" s="138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INSTRUMENTOS</v>
      </c>
      <c r="B43" s="48" t="str">
        <f ca="1"/>
        <v>Tacómetro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1"/>
      <c r="M43" s="151"/>
      <c r="S43" s="39" t="str">
        <f t="shared" ca="1" si="2"/>
        <v>INSTRUMENTOS</v>
      </c>
      <c r="U43" s="39" t="str">
        <f t="shared" ca="1" si="0"/>
        <v>INSTRUMENTOS</v>
      </c>
      <c r="V43" s="38" t="str">
        <f t="shared" ca="1" si="0"/>
        <v>Tacómetro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5">
        <f t="shared" ca="1" si="3"/>
        <v>0</v>
      </c>
      <c r="Z43" s="48">
        <f t="shared" ca="1" si="4"/>
        <v>0</v>
      </c>
      <c r="AA43" s="109">
        <f t="shared" ca="1" si="5"/>
        <v>0</v>
      </c>
      <c r="AB43" s="136" t="str" cm="1">
        <f t="array" aca="1" ref="AB43" ca="1">_xlfn.IFS(Z43=0,"",Z43&gt;2.9,0,Z43&gt;2.4,0.25,Z43&gt;1.9,0.5,Z43&gt;1.5,0.75,Z43&lt;1.6,1)</f>
        <v/>
      </c>
      <c r="AC43" s="137" t="str" cm="1">
        <f t="array" aca="1" ref="AC43" ca="1">_xlfn.IFS(F43=0," ",F43="ALTERNATIVO","REVISAR",F43="REGULAR","NO APLICA")</f>
        <v xml:space="preserve"> </v>
      </c>
      <c r="AD43" s="138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INSTRUMENTOS</v>
      </c>
      <c r="B44" s="48" t="str">
        <f ca="1"/>
        <v>Máquina de electroerosión</v>
      </c>
      <c r="C44" s="48" t="str">
        <f ca="1"/>
        <v>E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1"/>
      <c r="M44" s="151"/>
      <c r="S44" s="39" t="str">
        <f t="shared" ca="1" si="2"/>
        <v>INSTRUMENTOS</v>
      </c>
      <c r="U44" s="39" t="str">
        <f t="shared" ca="1" si="0"/>
        <v>INSTRUMENTOS</v>
      </c>
      <c r="V44" s="38" t="str">
        <f t="shared" ca="1" si="0"/>
        <v>Máquina de electroerosión</v>
      </c>
      <c r="W44" s="38" t="str">
        <f t="shared" ca="1" si="0"/>
        <v>E</v>
      </c>
      <c r="X44" s="38" cm="1">
        <f t="array" aca="1" ref="X44" ca="1">IFERROR(_xlfn.IFS(W44="E",1,W44="G/2",$I$3/2,W44="G/5",$I$3/5,W44="G/10",$I$3/10,W44="i",$I$3),"")</f>
        <v>1</v>
      </c>
      <c r="Y44" s="135">
        <f t="shared" ca="1" si="3"/>
        <v>0</v>
      </c>
      <c r="Z44" s="48">
        <f t="shared" ca="1" si="4"/>
        <v>0</v>
      </c>
      <c r="AA44" s="109">
        <f t="shared" ca="1" si="5"/>
        <v>1.5</v>
      </c>
      <c r="AB44" s="136" t="str" cm="1">
        <f t="array" aca="1" ref="AB44" ca="1">_xlfn.IFS(Z44=0,"",Z44&gt;2.9,0,Z44&gt;2.4,0.25,Z44&gt;1.9,0.5,Z44&gt;1.5,0.75,Z44&lt;1.6,1)</f>
        <v/>
      </c>
      <c r="AC44" s="137" t="str" cm="1">
        <f t="array" aca="1" ref="AC44" ca="1">_xlfn.IFS(F44=0," ",F44="ALTERNATIVO","REVISAR",F44="REGULAR","NO APLICA")</f>
        <v xml:space="preserve"> </v>
      </c>
      <c r="AD44" s="138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INSTRUMENTOS</v>
      </c>
      <c r="B45" s="48" t="str">
        <f ca="1"/>
        <v xml:space="preserve">Máquina inyectora de plásticos </v>
      </c>
      <c r="C45" s="48" t="str">
        <f ca="1"/>
        <v>E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1"/>
      <c r="M45" s="151"/>
      <c r="S45" s="39" t="str">
        <f t="shared" ca="1" si="2"/>
        <v>INSTRUMENTOS</v>
      </c>
      <c r="U45" s="39" t="str">
        <f t="shared" ca="1" si="0"/>
        <v>INSTRUMENTOS</v>
      </c>
      <c r="V45" s="38" t="str">
        <f t="shared" ca="1" si="0"/>
        <v xml:space="preserve">Máquina inyectora de plásticos </v>
      </c>
      <c r="W45" s="38" t="str">
        <f t="shared" ca="1" si="0"/>
        <v>E</v>
      </c>
      <c r="X45" s="38" cm="1">
        <f t="array" aca="1" ref="X45" ca="1">IFERROR(_xlfn.IFS(W45="E",1,W45="G/2",$I$3/2,W45="G/5",$I$3/5,W45="G/10",$I$3/10,W45="i",$I$3),"")</f>
        <v>1</v>
      </c>
      <c r="Y45" s="135">
        <f t="shared" ca="1" si="3"/>
        <v>0</v>
      </c>
      <c r="Z45" s="48">
        <f t="shared" ca="1" si="4"/>
        <v>0</v>
      </c>
      <c r="AA45" s="109">
        <f t="shared" ca="1" si="5"/>
        <v>1.5</v>
      </c>
      <c r="AB45" s="136" t="str" cm="1">
        <f t="array" aca="1" ref="AB45" ca="1">_xlfn.IFS(Z45=0,"",Z45&gt;2.9,0,Z45&gt;2.4,0.25,Z45&gt;1.9,0.5,Z45&gt;1.5,0.75,Z45&lt;1.6,1)</f>
        <v/>
      </c>
      <c r="AC45" s="137" t="str" cm="1">
        <f t="array" aca="1" ref="AC45" ca="1">_xlfn.IFS(F45=0," ",F45="ALTERNATIVO","REVISAR",F45="REGULAR","NO APLICA")</f>
        <v xml:space="preserve"> </v>
      </c>
      <c r="AD45" s="138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INSTRUMENTOS</v>
      </c>
      <c r="B46" s="48" t="str">
        <f ca="1"/>
        <v xml:space="preserve">Máquina para medición de durezas </v>
      </c>
      <c r="C46" s="48" t="str">
        <f ca="1"/>
        <v>E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1"/>
      <c r="M46" s="151"/>
      <c r="S46" s="39" t="str">
        <f t="shared" ca="1" si="2"/>
        <v>INSTRUMENTOS</v>
      </c>
      <c r="U46" s="39" t="str">
        <f t="shared" ca="1" si="0"/>
        <v>INSTRUMENTOS</v>
      </c>
      <c r="V46" s="38" t="str">
        <f t="shared" ca="1" si="0"/>
        <v xml:space="preserve">Máquina para medición de durezas </v>
      </c>
      <c r="W46" s="38" t="str">
        <f t="shared" ca="1" si="0"/>
        <v>E</v>
      </c>
      <c r="X46" s="38" cm="1">
        <f t="array" aca="1" ref="X46" ca="1">IFERROR(_xlfn.IFS(W46="E",1,W46="G/2",$I$3/2,W46="G/5",$I$3/5,W46="G/10",$I$3/10,W46="i",$I$3),"")</f>
        <v>1</v>
      </c>
      <c r="Y46" s="135">
        <f t="shared" ca="1" si="3"/>
        <v>0</v>
      </c>
      <c r="Z46" s="48">
        <f t="shared" ca="1" si="4"/>
        <v>0</v>
      </c>
      <c r="AA46" s="109">
        <f t="shared" ca="1" si="5"/>
        <v>1.5</v>
      </c>
      <c r="AB46" s="136" t="str" cm="1">
        <f t="array" aca="1" ref="AB46" ca="1">_xlfn.IFS(Z46=0,"",Z46&gt;2.9,0,Z46&gt;2.4,0.25,Z46&gt;1.9,0.5,Z46&gt;1.5,0.75,Z46&lt;1.6,1)</f>
        <v/>
      </c>
      <c r="AC46" s="137" t="str" cm="1">
        <f t="array" aca="1" ref="AC46" ca="1">_xlfn.IFS(F46=0," ",F46="ALTERNATIVO","REVISAR",F46="REGULAR","NO APLICA")</f>
        <v xml:space="preserve"> </v>
      </c>
      <c r="AD46" s="138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INSTRUMENTOS</v>
      </c>
      <c r="B47" s="48" t="str">
        <f ca="1"/>
        <v xml:space="preserve">Reglillas metálicas </v>
      </c>
      <c r="C47" s="48" t="str">
        <f ca="1"/>
        <v>I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1"/>
      <c r="M47" s="151"/>
      <c r="S47" s="39" t="str">
        <f t="shared" ca="1" si="2"/>
        <v>INSTRUMENTOS</v>
      </c>
      <c r="U47" s="39" t="str">
        <f t="shared" ca="1" si="0"/>
        <v>INSTRUMENTOS</v>
      </c>
      <c r="V47" s="38" t="str">
        <f t="shared" ca="1" si="0"/>
        <v xml:space="preserve">Reglillas metálicas </v>
      </c>
      <c r="W47" s="38" t="str">
        <f t="shared" ca="1" si="0"/>
        <v>I</v>
      </c>
      <c r="X47" s="38" cm="1">
        <f t="array" aca="1" ref="X47" ca="1">IFERROR(_xlfn.IFS(W47="E",1,W47="G/2",$I$3/2,W47="G/5",$I$3/5,W47="G/10",$I$3/10,W47="i",$I$3),"")</f>
        <v>0</v>
      </c>
      <c r="Y47" s="135">
        <f t="shared" ca="1" si="3"/>
        <v>0</v>
      </c>
      <c r="Z47" s="48">
        <f t="shared" ca="1" si="4"/>
        <v>0</v>
      </c>
      <c r="AA47" s="109">
        <f t="shared" ca="1" si="5"/>
        <v>0</v>
      </c>
      <c r="AB47" s="136" t="str" cm="1">
        <f t="array" aca="1" ref="AB47" ca="1">_xlfn.IFS(Z47=0,"",Z47&gt;2.9,0,Z47&gt;2.4,0.25,Z47&gt;1.9,0.5,Z47&gt;1.5,0.75,Z47&lt;1.6,1)</f>
        <v/>
      </c>
      <c r="AC47" s="137" t="str" cm="1">
        <f t="array" aca="1" ref="AC47" ca="1">_xlfn.IFS(F47=0," ",F47="ALTERNATIVO","REVISAR",F47="REGULAR","NO APLICA")</f>
        <v xml:space="preserve"> </v>
      </c>
      <c r="AD47" s="138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INSTRUMENTOS</v>
      </c>
      <c r="B48" s="48" t="str">
        <f ca="1"/>
        <v>Transportador universal de ángulos</v>
      </c>
      <c r="C48" s="48" t="str">
        <f ca="1"/>
        <v>G/10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1"/>
      <c r="M48" s="151"/>
      <c r="S48" s="39" t="str">
        <f t="shared" ca="1" si="2"/>
        <v>INSTRUMENTOS</v>
      </c>
      <c r="U48" s="39" t="str">
        <f t="shared" ca="1" si="0"/>
        <v>INSTRUMENTOS</v>
      </c>
      <c r="V48" s="38" t="str">
        <f t="shared" ca="1" si="0"/>
        <v>Transportador universal de ángulos</v>
      </c>
      <c r="W48" s="38" t="str">
        <f t="shared" ca="1" si="0"/>
        <v>G/10</v>
      </c>
      <c r="X48" s="38" cm="1">
        <f t="array" aca="1" ref="X48" ca="1">IFERROR(_xlfn.IFS(W48="E",1,W48="G/2",$I$3/2,W48="G/5",$I$3/5,W48="G/10",$I$3/10,W48="i",$I$3),"")</f>
        <v>0</v>
      </c>
      <c r="Y48" s="135">
        <f t="shared" ca="1" si="3"/>
        <v>0</v>
      </c>
      <c r="Z48" s="48">
        <f t="shared" ca="1" si="4"/>
        <v>0</v>
      </c>
      <c r="AA48" s="109">
        <f t="shared" ca="1" si="5"/>
        <v>0</v>
      </c>
      <c r="AB48" s="136" t="str" cm="1">
        <f t="array" aca="1" ref="AB48" ca="1">_xlfn.IFS(Z48=0,"",Z48&gt;2.9,0,Z48&gt;2.4,0.25,Z48&gt;1.9,0.5,Z48&gt;1.5,0.75,Z48&lt;1.6,1)</f>
        <v/>
      </c>
      <c r="AC48" s="137" t="str" cm="1">
        <f t="array" aca="1" ref="AC48" ca="1">_xlfn.IFS(F48=0," ",F48="ALTERNATIVO","REVISAR",F48="REGULAR","NO APLICA")</f>
        <v xml:space="preserve"> </v>
      </c>
      <c r="AD48" s="138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Afilador de herramientas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1"/>
      <c r="M49" s="151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Afilador de herramientas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5">
        <f t="shared" ca="1" si="3"/>
        <v>0</v>
      </c>
      <c r="Z49" s="48">
        <f t="shared" ca="1" si="4"/>
        <v>0</v>
      </c>
      <c r="AA49" s="109">
        <f t="shared" ca="1" si="5"/>
        <v>0</v>
      </c>
      <c r="AB49" s="136" t="str" cm="1">
        <f t="array" aca="1" ref="AB49" ca="1">_xlfn.IFS(Z49=0,"",Z49&gt;2.9,0,Z49&gt;2.4,0.25,Z49&gt;1.9,0.5,Z49&gt;1.5,0.75,Z49&lt;1.6,1)</f>
        <v/>
      </c>
      <c r="AC49" s="137" t="str" cm="1">
        <f t="array" aca="1" ref="AC49" ca="1">_xlfn.IFS(F49=0," ",F49="ALTERNATIVO","REVISAR",F49="REGULAR","NO APLICA")</f>
        <v xml:space="preserve"> </v>
      </c>
      <c r="AD49" s="138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Botador dimensionado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1"/>
      <c r="M50" s="151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Botador dimensionado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5">
        <f t="shared" ca="1" si="3"/>
        <v>0</v>
      </c>
      <c r="Z50" s="48">
        <f t="shared" ca="1" si="4"/>
        <v>0</v>
      </c>
      <c r="AA50" s="109">
        <f t="shared" ca="1" si="5"/>
        <v>0</v>
      </c>
      <c r="AB50" s="136" t="str" cm="1">
        <f t="array" aca="1" ref="AB50" ca="1">_xlfn.IFS(Z50=0,"",Z50&gt;2.9,0,Z50&gt;2.4,0.25,Z50&gt;1.9,0.5,Z50&gt;1.5,0.75,Z50&lt;1.6,1)</f>
        <v/>
      </c>
      <c r="AC50" s="137" t="str" cm="1">
        <f t="array" aca="1" ref="AC50" ca="1">_xlfn.IFS(F50=0," ",F50="ALTERNATIVO","REVISAR",F50="REGULAR","NO APLICA")</f>
        <v xml:space="preserve"> </v>
      </c>
      <c r="AD50" s="138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Compás de rayado</v>
      </c>
      <c r="C51" s="48" t="str">
        <f ca="1"/>
        <v>G/2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1"/>
      <c r="M51" s="151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Compás de rayado</v>
      </c>
      <c r="W51" s="38" t="str">
        <f t="shared" ca="1" si="0"/>
        <v>G/2</v>
      </c>
      <c r="X51" s="38" cm="1">
        <f t="array" aca="1" ref="X51" ca="1">IFERROR(_xlfn.IFS(W51="E",1,W51="G/2",$I$3/2,W51="G/5",$I$3/5,W51="G/10",$I$3/10,W51="i",$I$3),"")</f>
        <v>0</v>
      </c>
      <c r="Y51" s="135">
        <f t="shared" ca="1" si="3"/>
        <v>0</v>
      </c>
      <c r="Z51" s="48">
        <f t="shared" ca="1" si="4"/>
        <v>0</v>
      </c>
      <c r="AA51" s="109">
        <f t="shared" ca="1" si="5"/>
        <v>0</v>
      </c>
      <c r="AB51" s="136" t="str" cm="1">
        <f t="array" aca="1" ref="AB51" ca="1">_xlfn.IFS(Z51=0,"",Z51&gt;2.9,0,Z51&gt;2.4,0.25,Z51&gt;1.9,0.5,Z51&gt;1.5,0.75,Z51&lt;1.6,1)</f>
        <v/>
      </c>
      <c r="AC51" s="137" t="str" cm="1">
        <f t="array" aca="1" ref="AC51" ca="1">_xlfn.IFS(F51=0," ",F51="ALTERNATIVO","REVISAR",F51="REGULAR","NO APLICA")</f>
        <v xml:space="preserve"> </v>
      </c>
      <c r="AD51" s="138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>Elementos de protección personal de soldador, EPP</v>
      </c>
      <c r="C52" s="48" t="str">
        <f ca="1"/>
        <v>I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1"/>
      <c r="M52" s="151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>Elementos de protección personal de soldador, EPP</v>
      </c>
      <c r="W52" s="38" t="str">
        <f t="shared" ca="1" si="0"/>
        <v>I</v>
      </c>
      <c r="X52" s="38" cm="1">
        <f t="array" aca="1" ref="X52" ca="1">IFERROR(_xlfn.IFS(W52="E",1,W52="G/2",$I$3/2,W52="G/5",$I$3/5,W52="G/10",$I$3/10,W52="i",$I$3),"")</f>
        <v>0</v>
      </c>
      <c r="Y52" s="135">
        <f t="shared" ca="1" si="3"/>
        <v>0</v>
      </c>
      <c r="Z52" s="48">
        <f t="shared" ca="1" si="4"/>
        <v>0</v>
      </c>
      <c r="AA52" s="109">
        <f t="shared" ca="1" si="5"/>
        <v>0</v>
      </c>
      <c r="AB52" s="136" t="str" cm="1">
        <f t="array" aca="1" ref="AB52" ca="1">_xlfn.IFS(Z52=0,"",Z52&gt;2.9,0,Z52&gt;2.4,0.25,Z52&gt;1.9,0.5,Z52&gt;1.5,0.75,Z52&lt;1.6,1)</f>
        <v/>
      </c>
      <c r="AC52" s="137" t="str" cm="1">
        <f t="array" aca="1" ref="AC52" ca="1">_xlfn.IFS(F52=0," ",F52="ALTERNATIVO","REVISAR",F52="REGULAR","NO APLICA")</f>
        <v xml:space="preserve"> </v>
      </c>
      <c r="AD52" s="138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>Extractor de pernos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1"/>
      <c r="M53" s="151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>Extractor de pernos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5">
        <f t="shared" ca="1" si="3"/>
        <v>0</v>
      </c>
      <c r="Z53" s="48">
        <f t="shared" ca="1" si="4"/>
        <v>0</v>
      </c>
      <c r="AA53" s="109">
        <f t="shared" ca="1" si="5"/>
        <v>0</v>
      </c>
      <c r="AB53" s="136" t="str" cm="1">
        <f t="array" aca="1" ref="AB53" ca="1">_xlfn.IFS(Z53=0,"",Z53&gt;2.9,0,Z53&gt;2.4,0.25,Z53&gt;1.9,0.5,Z53&gt;1.5,0.75,Z53&lt;1.6,1)</f>
        <v/>
      </c>
      <c r="AC53" s="137" t="str" cm="1">
        <f t="array" aca="1" ref="AC53" ca="1">_xlfn.IFS(F53=0," ",F53="ALTERNATIVO","REVISAR",F53="REGULAR","NO APLICA")</f>
        <v xml:space="preserve"> </v>
      </c>
      <c r="AD53" s="138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Granetes</v>
      </c>
      <c r="C54" s="48" t="str">
        <f ca="1"/>
        <v>I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1"/>
      <c r="M54" s="151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Granetes</v>
      </c>
      <c r="W54" s="38" t="str">
        <f t="shared" ca="1" si="0"/>
        <v>I</v>
      </c>
      <c r="X54" s="38" cm="1">
        <f t="array" aca="1" ref="X54" ca="1">IFERROR(_xlfn.IFS(W54="E",1,W54="G/2",$I$3/2,W54="G/5",$I$3/5,W54="G/10",$I$3/10,W54="i",$I$3),"")</f>
        <v>0</v>
      </c>
      <c r="Y54" s="135">
        <f t="shared" ca="1" si="3"/>
        <v>0</v>
      </c>
      <c r="Z54" s="48">
        <f t="shared" ca="1" si="4"/>
        <v>0</v>
      </c>
      <c r="AA54" s="109">
        <f t="shared" ca="1" si="5"/>
        <v>0</v>
      </c>
      <c r="AB54" s="136" t="str" cm="1">
        <f t="array" aca="1" ref="AB54" ca="1">_xlfn.IFS(Z54=0,"",Z54&gt;2.9,0,Z54&gt;2.4,0.25,Z54&gt;1.9,0.5,Z54&gt;1.5,0.75,Z54&lt;1.6,1)</f>
        <v/>
      </c>
      <c r="AC54" s="137" t="str" cm="1">
        <f t="array" aca="1" ref="AC54" ca="1">_xlfn.IFS(F54=0," ",F54="ALTERNATIVO","REVISAR",F54="REGULAR","NO APLICA")</f>
        <v xml:space="preserve"> </v>
      </c>
      <c r="AD54" s="138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Juego de alicate 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1"/>
      <c r="M55" s="151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Juego de alicate 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5">
        <f t="shared" ca="1" si="3"/>
        <v>0</v>
      </c>
      <c r="Z55" s="48">
        <f t="shared" ca="1" si="4"/>
        <v>0</v>
      </c>
      <c r="AA55" s="109">
        <f t="shared" ca="1" si="5"/>
        <v>0</v>
      </c>
      <c r="AB55" s="136" t="str" cm="1">
        <f t="array" aca="1" ref="AB55" ca="1">_xlfn.IFS(Z55=0,"",Z55&gt;2.9,0,Z55&gt;2.4,0.25,Z55&gt;1.9,0.5,Z55&gt;1.5,0.75,Z55&lt;1.6,1)</f>
        <v/>
      </c>
      <c r="AC55" s="137" t="str" cm="1">
        <f t="array" aca="1" ref="AC55" ca="1">_xlfn.IFS(F55=0," ",F55="ALTERNATIVO","REVISAR",F55="REGULAR","NO APLICA")</f>
        <v xml:space="preserve"> </v>
      </c>
      <c r="AD55" s="138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 xml:space="preserve">Juego de llaves allen 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1"/>
      <c r="M56" s="151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 xml:space="preserve">Juego de llaves allen 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5">
        <f t="shared" ca="1" si="3"/>
        <v>0</v>
      </c>
      <c r="Z56" s="48">
        <f t="shared" ca="1" si="4"/>
        <v>0</v>
      </c>
      <c r="AA56" s="109">
        <f t="shared" ca="1" si="5"/>
        <v>0</v>
      </c>
      <c r="AB56" s="136" t="str" cm="1">
        <f t="array" aca="1" ref="AB56" ca="1">_xlfn.IFS(Z56=0,"",Z56&gt;2.9,0,Z56&gt;2.4,0.25,Z56&gt;1.9,0.5,Z56&gt;1.5,0.75,Z56&lt;1.6,1)</f>
        <v/>
      </c>
      <c r="AC56" s="137" t="str" cm="1">
        <f t="array" aca="1" ref="AC56" ca="1">_xlfn.IFS(F56=0," ",F56="ALTERNATIVO","REVISAR",F56="REGULAR","NO APLICA")</f>
        <v xml:space="preserve"> </v>
      </c>
      <c r="AD56" s="138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Juego de llaves de torque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1"/>
      <c r="M57" s="151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Juego de llaves de torque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5">
        <f t="shared" ca="1" si="3"/>
        <v>0</v>
      </c>
      <c r="Z57" s="48">
        <f t="shared" ca="1" si="4"/>
        <v>0</v>
      </c>
      <c r="AA57" s="109">
        <f t="shared" ca="1" si="5"/>
        <v>0</v>
      </c>
      <c r="AB57" s="136" t="str" cm="1">
        <f t="array" aca="1" ref="AB57" ca="1">_xlfn.IFS(Z57=0,"",Z57&gt;2.9,0,Z57&gt;2.4,0.25,Z57&gt;1.9,0.5,Z57&gt;1.5,0.75,Z57&lt;1.6,1)</f>
        <v/>
      </c>
      <c r="AC57" s="137" t="str" cm="1">
        <f t="array" aca="1" ref="AC57" ca="1">_xlfn.IFS(F57=0," ",F57="ALTERNATIVO","REVISAR",F57="REGULAR","NO APLICA")</f>
        <v xml:space="preserve"> </v>
      </c>
      <c r="AD57" s="138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Juego de machos y terrajas</v>
      </c>
      <c r="C58" s="48" t="str">
        <f ca="1"/>
        <v>G/5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1"/>
      <c r="M58" s="151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Juego de machos y terrajas</v>
      </c>
      <c r="W58" s="38" t="str">
        <f t="shared" ca="1" si="0"/>
        <v>G/5</v>
      </c>
      <c r="X58" s="38" cm="1">
        <f t="array" aca="1" ref="X58" ca="1">IFERROR(_xlfn.IFS(W58="E",1,W58="G/2",$I$3/2,W58="G/5",$I$3/5,W58="G/10",$I$3/10,W58="i",$I$3),"")</f>
        <v>0</v>
      </c>
      <c r="Y58" s="135">
        <f t="shared" ca="1" si="3"/>
        <v>0</v>
      </c>
      <c r="Z58" s="48">
        <f t="shared" ca="1" si="4"/>
        <v>0</v>
      </c>
      <c r="AA58" s="109">
        <f t="shared" ca="1" si="5"/>
        <v>0</v>
      </c>
      <c r="AB58" s="136" t="str" cm="1">
        <f t="array" aca="1" ref="AB58" ca="1">_xlfn.IFS(Z58=0,"",Z58&gt;2.9,0,Z58&gt;2.4,0.25,Z58&gt;1.9,0.5,Z58&gt;1.5,0.75,Z58&lt;1.6,1)</f>
        <v/>
      </c>
      <c r="AC58" s="137" t="str" cm="1">
        <f t="array" aca="1" ref="AC58" ca="1">_xlfn.IFS(F58=0," ",F58="ALTERNATIVO","REVISAR",F58="REGULAR","NO APLICA")</f>
        <v xml:space="preserve"> </v>
      </c>
      <c r="AD58" s="138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 xml:space="preserve">Juegos de alicates </v>
      </c>
      <c r="C59" s="48" t="str">
        <f ca="1"/>
        <v>G/5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1"/>
      <c r="M59" s="151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 xml:space="preserve">Juegos de alicates </v>
      </c>
      <c r="W59" s="38" t="str">
        <f t="shared" ca="1" si="0"/>
        <v>G/5</v>
      </c>
      <c r="X59" s="38" cm="1">
        <f t="array" aca="1" ref="X59" ca="1">IFERROR(_xlfn.IFS(W59="E",1,W59="G/2",$I$3/2,W59="G/5",$I$3/5,W59="G/10",$I$3/10,W59="i",$I$3),"")</f>
        <v>0</v>
      </c>
      <c r="Y59" s="135">
        <f t="shared" ca="1" si="3"/>
        <v>0</v>
      </c>
      <c r="Z59" s="48">
        <f t="shared" ca="1" si="4"/>
        <v>0</v>
      </c>
      <c r="AA59" s="109">
        <f t="shared" ca="1" si="5"/>
        <v>0</v>
      </c>
      <c r="AB59" s="136" t="str" cm="1">
        <f t="array" aca="1" ref="AB59" ca="1">_xlfn.IFS(Z59=0,"",Z59&gt;2.9,0,Z59&gt;2.4,0.25,Z59&gt;1.9,0.5,Z59&gt;1.5,0.75,Z59&lt;1.6,1)</f>
        <v/>
      </c>
      <c r="AC59" s="137" t="str" cm="1">
        <f t="array" aca="1" ref="AC59" ca="1">_xlfn.IFS(F59=0," ",F59="ALTERNATIVO","REVISAR",F59="REGULAR","NO APLICA")</f>
        <v xml:space="preserve"> </v>
      </c>
      <c r="AD59" s="138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 xml:space="preserve">Juegos de dados </v>
      </c>
      <c r="C60" s="48" t="str">
        <f ca="1"/>
        <v>G/5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1"/>
      <c r="M60" s="151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 xml:space="preserve">Juegos de dados </v>
      </c>
      <c r="W60" s="38" t="str">
        <f t="shared" ca="1" si="0"/>
        <v>G/5</v>
      </c>
      <c r="X60" s="38" cm="1">
        <f t="array" aca="1" ref="X60" ca="1">IFERROR(_xlfn.IFS(W60="E",1,W60="G/2",$I$3/2,W60="G/5",$I$3/5,W60="G/10",$I$3/10,W60="i",$I$3),"")</f>
        <v>0</v>
      </c>
      <c r="Y60" s="135">
        <f t="shared" ca="1" si="3"/>
        <v>0</v>
      </c>
      <c r="Z60" s="48">
        <f t="shared" ca="1" si="4"/>
        <v>0</v>
      </c>
      <c r="AA60" s="109">
        <f t="shared" ca="1" si="5"/>
        <v>0</v>
      </c>
      <c r="AB60" s="136" t="str" cm="1">
        <f t="array" aca="1" ref="AB60" ca="1">_xlfn.IFS(Z60=0,"",Z60&gt;2.9,0,Z60&gt;2.4,0.25,Z60&gt;1.9,0.5,Z60&gt;1.5,0.75,Z60&lt;1.6,1)</f>
        <v/>
      </c>
      <c r="AC60" s="137" t="str" cm="1">
        <f t="array" aca="1" ref="AC60" ca="1">_xlfn.IFS(F60=0," ",F60="ALTERNATIVO","REVISAR",F60="REGULAR","NO APLICA")</f>
        <v xml:space="preserve"> </v>
      </c>
      <c r="AD60" s="138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 xml:space="preserve">Maceta </v>
      </c>
      <c r="C61" s="48" t="str">
        <f ca="1"/>
        <v>G/5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1"/>
      <c r="M61" s="151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 xml:space="preserve">Maceta </v>
      </c>
      <c r="W61" s="38" t="str">
        <f t="shared" ca="1" si="0"/>
        <v>G/5</v>
      </c>
      <c r="X61" s="38" cm="1">
        <f t="array" aca="1" ref="X61" ca="1">IFERROR(_xlfn.IFS(W61="E",1,W61="G/2",$I$3/2,W61="G/5",$I$3/5,W61="G/10",$I$3/10,W61="i",$I$3),"")</f>
        <v>0</v>
      </c>
      <c r="Y61" s="135">
        <f t="shared" ca="1" si="3"/>
        <v>0</v>
      </c>
      <c r="Z61" s="48">
        <f t="shared" ca="1" si="4"/>
        <v>0</v>
      </c>
      <c r="AA61" s="109">
        <f t="shared" ca="1" si="5"/>
        <v>0</v>
      </c>
      <c r="AB61" s="136" t="str" cm="1">
        <f t="array" aca="1" ref="AB61" ca="1">_xlfn.IFS(Z61=0,"",Z61&gt;2.9,0,Z61&gt;2.4,0.25,Z61&gt;1.9,0.5,Z61&gt;1.5,0.75,Z61&lt;1.6,1)</f>
        <v/>
      </c>
      <c r="AC61" s="137" t="str" cm="1">
        <f t="array" aca="1" ref="AC61" ca="1">_xlfn.IFS(F61=0," ",F61="ALTERNATIVO","REVISAR",F61="REGULAR","NO APLICA")</f>
        <v xml:space="preserve"> </v>
      </c>
      <c r="AD61" s="138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Marco de sierra</v>
      </c>
      <c r="C62" s="48" t="str">
        <f ca="1"/>
        <v>I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1"/>
      <c r="M62" s="151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Marco de sierra</v>
      </c>
      <c r="W62" s="38" t="str">
        <f t="shared" ca="1" si="0"/>
        <v>I</v>
      </c>
      <c r="X62" s="38" cm="1">
        <f t="array" aca="1" ref="X62" ca="1">IFERROR(_xlfn.IFS(W62="E",1,W62="G/2",$I$3/2,W62="G/5",$I$3/5,W62="G/10",$I$3/10,W62="i",$I$3),"")</f>
        <v>0</v>
      </c>
      <c r="Y62" s="135">
        <f t="shared" ca="1" si="3"/>
        <v>0</v>
      </c>
      <c r="Z62" s="48">
        <f t="shared" ca="1" si="4"/>
        <v>0</v>
      </c>
      <c r="AA62" s="109">
        <f t="shared" ca="1" si="5"/>
        <v>0</v>
      </c>
      <c r="AB62" s="136" t="str" cm="1">
        <f t="array" aca="1" ref="AB62" ca="1">_xlfn.IFS(Z62=0,"",Z62&gt;2.9,0,Z62&gt;2.4,0.25,Z62&gt;1.9,0.5,Z62&gt;1.5,0.75,Z62&lt;1.6,1)</f>
        <v/>
      </c>
      <c r="AC62" s="137" t="str" cm="1">
        <f t="array" aca="1" ref="AC62" ca="1">_xlfn.IFS(F62=0," ",F62="ALTERNATIVO","REVISAR",F62="REGULAR","NO APLICA")</f>
        <v xml:space="preserve"> </v>
      </c>
      <c r="AD62" s="138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Picasal</v>
      </c>
      <c r="C63" s="48" t="str">
        <f ca="1"/>
        <v>I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1"/>
      <c r="M63" s="151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Picasal</v>
      </c>
      <c r="W63" s="38" t="str">
        <f t="shared" ca="1" si="0"/>
        <v>I</v>
      </c>
      <c r="X63" s="38" cm="1">
        <f t="array" aca="1" ref="X63" ca="1">IFERROR(_xlfn.IFS(W63="E",1,W63="G/2",$I$3/2,W63="G/5",$I$3/5,W63="G/10",$I$3/10,W63="i",$I$3),"")</f>
        <v>0</v>
      </c>
      <c r="Y63" s="135">
        <f t="shared" ca="1" si="3"/>
        <v>0</v>
      </c>
      <c r="Z63" s="48">
        <f t="shared" ca="1" si="4"/>
        <v>0</v>
      </c>
      <c r="AA63" s="109">
        <f t="shared" ca="1" si="5"/>
        <v>0</v>
      </c>
      <c r="AB63" s="136" t="str" cm="1">
        <f t="array" aca="1" ref="AB63" ca="1">_xlfn.IFS(Z63=0,"",Z63&gt;2.9,0,Z63&gt;2.4,0.25,Z63&gt;1.9,0.5,Z63&gt;1.5,0.75,Z63&lt;1.6,1)</f>
        <v/>
      </c>
      <c r="AC63" s="137" t="str" cm="1">
        <f t="array" aca="1" ref="AC63" ca="1">_xlfn.IFS(F63=0," ",F63="ALTERNATIVO","REVISAR",F63="REGULAR","NO APLICA")</f>
        <v xml:space="preserve"> </v>
      </c>
      <c r="AD63" s="138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>Pinzas de sujeción</v>
      </c>
      <c r="C64" s="48" t="str">
        <f ca="1"/>
        <v>G/5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1"/>
      <c r="M64" s="151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>Pinzas de sujeción</v>
      </c>
      <c r="W64" s="38" t="str">
        <f t="shared" ca="1" si="0"/>
        <v>G/5</v>
      </c>
      <c r="X64" s="38" cm="1">
        <f t="array" aca="1" ref="X64" ca="1">IFERROR(_xlfn.IFS(W64="E",1,W64="G/2",$I$3/2,W64="G/5",$I$3/5,W64="G/10",$I$3/10,W64="i",$I$3),"")</f>
        <v>0</v>
      </c>
      <c r="Y64" s="135">
        <f t="shared" ca="1" si="3"/>
        <v>0</v>
      </c>
      <c r="Z64" s="48">
        <f t="shared" ca="1" si="4"/>
        <v>0</v>
      </c>
      <c r="AA64" s="109">
        <f t="shared" ca="1" si="5"/>
        <v>0</v>
      </c>
      <c r="AB64" s="136" t="str" cm="1">
        <f t="array" aca="1" ref="AB64" ca="1">_xlfn.IFS(Z64=0,"",Z64&gt;2.9,0,Z64&gt;2.4,0.25,Z64&gt;1.9,0.5,Z64&gt;1.5,0.75,Z64&lt;1.6,1)</f>
        <v/>
      </c>
      <c r="AC64" s="137" t="str" cm="1">
        <f t="array" aca="1" ref="AC64" ca="1">_xlfn.IFS(F64=0," ",F64="ALTERNATIVO","REVISAR",F64="REGULAR","NO APLICA")</f>
        <v xml:space="preserve"> </v>
      </c>
      <c r="AD64" s="138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Set de destornilladores</v>
      </c>
      <c r="C65" s="48" t="str">
        <f ca="1"/>
        <v>G/5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1"/>
      <c r="M65" s="151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Set de destornilladores</v>
      </c>
      <c r="W65" s="38" t="str">
        <f t="shared" ca="1" si="0"/>
        <v>G/5</v>
      </c>
      <c r="X65" s="38" cm="1">
        <f t="array" aca="1" ref="X65" ca="1">IFERROR(_xlfn.IFS(W65="E",1,W65="G/2",$I$3/2,W65="G/5",$I$3/5,W65="G/10",$I$3/10,W65="i",$I$3),"")</f>
        <v>0</v>
      </c>
      <c r="Y65" s="135">
        <f t="shared" ca="1" si="3"/>
        <v>0</v>
      </c>
      <c r="Z65" s="48">
        <f t="shared" ca="1" si="4"/>
        <v>0</v>
      </c>
      <c r="AA65" s="109">
        <f t="shared" ca="1" si="5"/>
        <v>0</v>
      </c>
      <c r="AB65" s="136" t="str" cm="1">
        <f t="array" aca="1" ref="AB65" ca="1">_xlfn.IFS(Z65=0,"",Z65&gt;2.9,0,Z65&gt;2.4,0.25,Z65&gt;1.9,0.5,Z65&gt;1.5,0.75,Z65&lt;1.6,1)</f>
        <v/>
      </c>
      <c r="AC65" s="137" t="str" cm="1">
        <f t="array" aca="1" ref="AC65" ca="1">_xlfn.IFS(F65=0," ",F65="ALTERNATIVO","REVISAR",F65="REGULAR","NO APLICA")</f>
        <v xml:space="preserve"> </v>
      </c>
      <c r="AD65" s="138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Set extractor de rodamientos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1"/>
      <c r="M66" s="151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Set extractor de rodamientos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5">
        <f t="shared" ca="1" si="3"/>
        <v>0</v>
      </c>
      <c r="Z66" s="48">
        <f t="shared" ca="1" si="4"/>
        <v>0</v>
      </c>
      <c r="AA66" s="109">
        <f t="shared" ca="1" si="5"/>
        <v>0</v>
      </c>
      <c r="AB66" s="136" t="str" cm="1">
        <f t="array" aca="1" ref="AB66" ca="1">_xlfn.IFS(Z66=0,"",Z66&gt;2.9,0,Z66&gt;2.4,0.25,Z66&gt;1.9,0.5,Z66&gt;1.5,0.75,Z66&lt;1.6,1)</f>
        <v/>
      </c>
      <c r="AC66" s="137" t="str" cm="1">
        <f t="array" aca="1" ref="AC66" ca="1">_xlfn.IFS(F66=0," ",F66="ALTERNATIVO","REVISAR",F66="REGULAR","NO APLICA")</f>
        <v xml:space="preserve"> </v>
      </c>
      <c r="AD66" s="138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>Set martillos  de peña</v>
      </c>
      <c r="C67" s="48" t="str">
        <f ca="1"/>
        <v>G/2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1"/>
      <c r="M67" s="151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>Set martillos  de peña</v>
      </c>
      <c r="W67" s="38" t="str">
        <f t="shared" ca="1" si="0"/>
        <v>G/2</v>
      </c>
      <c r="X67" s="38" cm="1">
        <f t="array" aca="1" ref="X67" ca="1">IFERROR(_xlfn.IFS(W67="E",1,W67="G/2",$I$3/2,W67="G/5",$I$3/5,W67="G/10",$I$3/10,W67="i",$I$3),"")</f>
        <v>0</v>
      </c>
      <c r="Y67" s="135">
        <f t="shared" ca="1" si="3"/>
        <v>0</v>
      </c>
      <c r="Z67" s="48">
        <f t="shared" ca="1" si="4"/>
        <v>0</v>
      </c>
      <c r="AA67" s="109">
        <f t="shared" ca="1" si="5"/>
        <v>0</v>
      </c>
      <c r="AB67" s="136" t="str" cm="1">
        <f t="array" aca="1" ref="AB67" ca="1">_xlfn.IFS(Z67=0,"",Z67&gt;2.9,0,Z67&gt;2.4,0.25,Z67&gt;1.9,0.5,Z67&gt;1.5,0.75,Z67&lt;1.6,1)</f>
        <v/>
      </c>
      <c r="AC67" s="137" t="str" cm="1">
        <f t="array" aca="1" ref="AC67" ca="1">_xlfn.IFS(F67=0," ",F67="ALTERNATIVO","REVISAR",F67="REGULAR","NO APLICA")</f>
        <v xml:space="preserve"> </v>
      </c>
      <c r="AD67" s="138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 xml:space="preserve">Sierra mecánica de vaivén </v>
      </c>
      <c r="C68" s="48" t="str">
        <f ca="1"/>
        <v>E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1"/>
      <c r="M68" s="151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 xml:space="preserve">Sierra mecánica de vaivén </v>
      </c>
      <c r="W68" s="38" t="str">
        <f t="shared" ca="1" si="0"/>
        <v>E</v>
      </c>
      <c r="X68" s="38" cm="1">
        <f t="array" aca="1" ref="X68" ca="1">IFERROR(_xlfn.IFS(W68="E",1,W68="G/2",$I$3/2,W68="G/5",$I$3/5,W68="G/10",$I$3/10,W68="i",$I$3),"")</f>
        <v>1</v>
      </c>
      <c r="Y68" s="135">
        <f t="shared" ca="1" si="3"/>
        <v>0</v>
      </c>
      <c r="Z68" s="48">
        <f t="shared" ca="1" si="4"/>
        <v>0</v>
      </c>
      <c r="AA68" s="109">
        <f t="shared" ca="1" si="5"/>
        <v>1.5</v>
      </c>
      <c r="AB68" s="136" t="str" cm="1">
        <f t="array" aca="1" ref="AB68" ca="1">_xlfn.IFS(Z68=0,"",Z68&gt;2.9,0,Z68&gt;2.4,0.25,Z68&gt;1.9,0.5,Z68&gt;1.5,0.75,Z68&lt;1.6,1)</f>
        <v/>
      </c>
      <c r="AC68" s="137" t="str" cm="1">
        <f t="array" aca="1" ref="AC68" ca="1">_xlfn.IFS(F68=0," ",F68="ALTERNATIVO","REVISAR",F68="REGULAR","NO APLICA")</f>
        <v xml:space="preserve"> </v>
      </c>
      <c r="AD68" s="138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>Tornillo de banco</v>
      </c>
      <c r="C69" s="48" t="str">
        <f ca="1"/>
        <v>G/5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1"/>
      <c r="M69" s="151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>Tornillo de banco</v>
      </c>
      <c r="W69" s="38" t="str">
        <f t="shared" ca="1" si="0"/>
        <v>G/5</v>
      </c>
      <c r="X69" s="38" cm="1">
        <f t="array" aca="1" ref="X69" ca="1">IFERROR(_xlfn.IFS(W69="E",1,W69="G/2",$I$3/2,W69="G/5",$I$3/5,W69="G/10",$I$3/10,W69="i",$I$3),"")</f>
        <v>0</v>
      </c>
      <c r="Y69" s="135">
        <f t="shared" ca="1" si="3"/>
        <v>0</v>
      </c>
      <c r="Z69" s="48">
        <f t="shared" ca="1" si="4"/>
        <v>0</v>
      </c>
      <c r="AA69" s="109">
        <f t="shared" ca="1" si="5"/>
        <v>0</v>
      </c>
      <c r="AB69" s="136" t="str" cm="1">
        <f t="array" aca="1" ref="AB69" ca="1">_xlfn.IFS(Z69=0,"",Z69&gt;2.9,0,Z69&gt;2.4,0.25,Z69&gt;1.9,0.5,Z69&gt;1.5,0.75,Z69&lt;1.6,1)</f>
        <v/>
      </c>
      <c r="AC69" s="137" t="str" cm="1">
        <f t="array" aca="1" ref="AC69" ca="1">_xlfn.IFS(F69=0," ",F69="ALTERNATIVO","REVISAR",F69="REGULAR","NO APLICA")</f>
        <v xml:space="preserve"> </v>
      </c>
      <c r="AD69" s="138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HERRAMIENTAS, IMPLEMENTOS Y UTENSILIOS</v>
      </c>
      <c r="B70" s="48" t="str">
        <f ca="1"/>
        <v>Accesorios para torno</v>
      </c>
      <c r="C70" s="48" t="str">
        <f ca="1"/>
        <v>G/5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1"/>
      <c r="M70" s="151"/>
      <c r="S70" s="39" t="str">
        <f t="shared" ca="1" si="2"/>
        <v>HERRAMIENTAS, IMPLEMENTOS Y UTENSILIOS</v>
      </c>
      <c r="U70" s="39" t="str">
        <f t="shared" ca="1" si="0"/>
        <v>HERRAMIENTAS, IMPLEMENTOS Y UTENSILIOS</v>
      </c>
      <c r="V70" s="38" t="str">
        <f t="shared" ca="1" si="0"/>
        <v>Accesorios para torno</v>
      </c>
      <c r="W70" s="38" t="str">
        <f t="shared" ca="1" si="0"/>
        <v>G/5</v>
      </c>
      <c r="X70" s="38" cm="1">
        <f t="array" aca="1" ref="X70" ca="1">IFERROR(_xlfn.IFS(W70="E",1,W70="G/2",$I$3/2,W70="G/5",$I$3/5,W70="G/10",$I$3/10,W70="i",$I$3),"")</f>
        <v>0</v>
      </c>
      <c r="Y70" s="135">
        <f t="shared" ca="1" si="3"/>
        <v>0</v>
      </c>
      <c r="Z70" s="48">
        <f t="shared" ca="1" si="4"/>
        <v>0</v>
      </c>
      <c r="AA70" s="109">
        <f t="shared" ca="1" si="5"/>
        <v>0</v>
      </c>
      <c r="AB70" s="136" t="str" cm="1">
        <f t="array" aca="1" ref="AB70" ca="1">_xlfn.IFS(Z70=0,"",Z70&gt;2.9,0,Z70&gt;2.4,0.25,Z70&gt;1.9,0.5,Z70&gt;1.5,0.75,Z70&lt;1.6,1)</f>
        <v/>
      </c>
      <c r="AC70" s="137" t="str" cm="1">
        <f t="array" aca="1" ref="AC70" ca="1">_xlfn.IFS(F70=0," ",F70="ALTERNATIVO","REVISAR",F70="REGULAR","NO APLICA")</f>
        <v xml:space="preserve"> </v>
      </c>
      <c r="AD70" s="138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HERRAMIENTAS, IMPLEMENTOS Y UTENSILIOS</v>
      </c>
      <c r="B71" s="48" t="str">
        <f ca="1"/>
        <v xml:space="preserve">Escariadores </v>
      </c>
      <c r="C71" s="48" t="str">
        <f ca="1"/>
        <v>G/5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1"/>
      <c r="M71" s="151"/>
      <c r="S71" s="39" t="str">
        <f t="shared" ca="1" si="2"/>
        <v>HERRAMIENTAS, IMPLEMENTOS Y UTENSILIOS</v>
      </c>
      <c r="U71" s="39" t="str">
        <f t="shared" ca="1" si="0"/>
        <v>HERRAMIENTAS, IMPLEMENTOS Y UTENSILIOS</v>
      </c>
      <c r="V71" s="38" t="str">
        <f t="shared" ca="1" si="0"/>
        <v xml:space="preserve">Escariadores </v>
      </c>
      <c r="W71" s="38" t="str">
        <f t="shared" ca="1" si="0"/>
        <v>G/5</v>
      </c>
      <c r="X71" s="38" cm="1">
        <f t="array" aca="1" ref="X71" ca="1">IFERROR(_xlfn.IFS(W71="E",1,W71="G/2",$I$3/2,W71="G/5",$I$3/5,W71="G/10",$I$3/10,W71="i",$I$3),"")</f>
        <v>0</v>
      </c>
      <c r="Y71" s="135">
        <f t="shared" ca="1" si="3"/>
        <v>0</v>
      </c>
      <c r="Z71" s="48">
        <f t="shared" ca="1" si="4"/>
        <v>0</v>
      </c>
      <c r="AA71" s="109">
        <f t="shared" ca="1" si="5"/>
        <v>0</v>
      </c>
      <c r="AB71" s="136" t="str" cm="1">
        <f t="array" aca="1" ref="AB71" ca="1">_xlfn.IFS(Z71=0,"",Z71&gt;2.9,0,Z71&gt;2.4,0.25,Z71&gt;1.9,0.5,Z71&gt;1.5,0.75,Z71&lt;1.6,1)</f>
        <v/>
      </c>
      <c r="AC71" s="137" t="str" cm="1">
        <f t="array" aca="1" ref="AC71" ca="1">_xlfn.IFS(F71=0," ",F71="ALTERNATIVO","REVISAR",F71="REGULAR","NO APLICA")</f>
        <v xml:space="preserve"> </v>
      </c>
      <c r="AD71" s="138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HERRAMIENTAS, IMPLEMENTOS Y UTENSILIOS</v>
      </c>
      <c r="B72" s="48" t="str">
        <f ca="1"/>
        <v xml:space="preserve">Herramientas  de insertos metálicos </v>
      </c>
      <c r="C72" s="48" t="str">
        <f ca="1"/>
        <v>G/5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1"/>
      <c r="M72" s="151"/>
      <c r="S72" s="39" t="str">
        <f t="shared" ca="1" si="2"/>
        <v>HERRAMIENTAS, IMPLEMENTOS Y UTENSILIOS</v>
      </c>
      <c r="U72" s="39" t="str">
        <f t="shared" ca="1" si="0"/>
        <v>HERRAMIENTAS, IMPLEMENTOS Y UTENSILIOS</v>
      </c>
      <c r="V72" s="38" t="str">
        <f t="shared" ca="1" si="0"/>
        <v xml:space="preserve">Herramientas  de insertos metálicos </v>
      </c>
      <c r="W72" s="38" t="str">
        <f t="shared" ca="1" si="0"/>
        <v>G/5</v>
      </c>
      <c r="X72" s="38" cm="1">
        <f t="array" aca="1" ref="X72" ca="1">IFERROR(_xlfn.IFS(W72="E",1,W72="G/2",$I$3/2,W72="G/5",$I$3/5,W72="G/10",$I$3/10,W72="i",$I$3),"")</f>
        <v>0</v>
      </c>
      <c r="Y72" s="135">
        <f t="shared" ca="1" si="3"/>
        <v>0</v>
      </c>
      <c r="Z72" s="48">
        <f t="shared" ca="1" si="4"/>
        <v>0</v>
      </c>
      <c r="AA72" s="109">
        <f t="shared" ca="1" si="5"/>
        <v>0</v>
      </c>
      <c r="AB72" s="136" t="str" cm="1">
        <f t="array" aca="1" ref="AB72" ca="1">_xlfn.IFS(Z72=0,"",Z72&gt;2.9,0,Z72&gt;2.4,0.25,Z72&gt;1.9,0.5,Z72&gt;1.5,0.75,Z72&lt;1.6,1)</f>
        <v/>
      </c>
      <c r="AC72" s="137" t="str" cm="1">
        <f t="array" aca="1" ref="AC72" ca="1">_xlfn.IFS(F72=0," ",F72="ALTERNATIVO","REVISAR",F72="REGULAR","NO APLICA")</f>
        <v xml:space="preserve"> </v>
      </c>
      <c r="AD72" s="138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>HERRAMIENTAS, IMPLEMENTOS Y UTENSILIOS</v>
      </c>
      <c r="B73" s="48" t="str">
        <f ca="1"/>
        <v>Herramientas de corte para torno</v>
      </c>
      <c r="C73" s="48" t="str">
        <f ca="1"/>
        <v>G/5</v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1"/>
      <c r="M73" s="151"/>
      <c r="S73" s="39" t="str">
        <f t="shared" ca="1" si="2"/>
        <v>HERRAMIENTAS, IMPLEMENTOS Y UTENSILIOS</v>
      </c>
      <c r="U73" s="39" t="str">
        <f t="shared" ca="1" si="0"/>
        <v>HERRAMIENTAS, IMPLEMENTOS Y UTENSILIOS</v>
      </c>
      <c r="V73" s="38" t="str">
        <f t="shared" ca="1" si="0"/>
        <v>Herramientas de corte para torno</v>
      </c>
      <c r="W73" s="38" t="str">
        <f t="shared" ca="1" si="0"/>
        <v>G/5</v>
      </c>
      <c r="X73" s="38" cm="1">
        <f t="array" aca="1" ref="X73" ca="1">IFERROR(_xlfn.IFS(W73="E",1,W73="G/2",$I$3/2,W73="G/5",$I$3/5,W73="G/10",$I$3/10,W73="i",$I$3),"")</f>
        <v>0</v>
      </c>
      <c r="Y73" s="135">
        <f t="shared" ca="1" si="3"/>
        <v>0</v>
      </c>
      <c r="Z73" s="48">
        <f t="shared" ca="1" si="4"/>
        <v>0</v>
      </c>
      <c r="AA73" s="109">
        <f t="shared" ca="1" si="5"/>
        <v>0</v>
      </c>
      <c r="AB73" s="136" t="str" cm="1">
        <f t="array" aca="1" ref="AB73" ca="1">_xlfn.IFS(Z73=0,"",Z73&gt;2.9,0,Z73&gt;2.4,0.25,Z73&gt;1.9,0.5,Z73&gt;1.5,0.75,Z73&lt;1.6,1)</f>
        <v/>
      </c>
      <c r="AC73" s="137" t="str" cm="1">
        <f t="array" aca="1" ref="AC73" ca="1">_xlfn.IFS(F73=0," ",F73="ALTERNATIVO","REVISAR",F73="REGULAR","NO APLICA")</f>
        <v xml:space="preserve"> </v>
      </c>
      <c r="AD73" s="138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>HERRAMIENTAS, IMPLEMENTOS Y UTENSILIOS</v>
      </c>
      <c r="B74" s="48" t="str">
        <f ca="1"/>
        <v xml:space="preserve">Juego de llaves de punta </v>
      </c>
      <c r="C74" s="48" t="str">
        <f ca="1"/>
        <v>G/5</v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1"/>
      <c r="M74" s="151"/>
      <c r="S74" s="39" t="str">
        <f t="shared" ca="1" si="2"/>
        <v>HERRAMIENTAS, IMPLEMENTOS Y UTENSILIOS</v>
      </c>
      <c r="U74" s="39" t="str">
        <f t="shared" ca="1" si="0"/>
        <v>HERRAMIENTAS, IMPLEMENTOS Y UTENSILIOS</v>
      </c>
      <c r="V74" s="38" t="str">
        <f t="shared" ca="1" si="0"/>
        <v xml:space="preserve">Juego de llaves de punta </v>
      </c>
      <c r="W74" s="38" t="str">
        <f t="shared" ca="1" si="0"/>
        <v>G/5</v>
      </c>
      <c r="X74" s="38" cm="1">
        <f t="array" aca="1" ref="X74" ca="1">IFERROR(_xlfn.IFS(W74="E",1,W74="G/2",$I$3/2,W74="G/5",$I$3/5,W74="G/10",$I$3/10,W74="i",$I$3),"")</f>
        <v>0</v>
      </c>
      <c r="Y74" s="135">
        <f t="shared" ca="1" si="3"/>
        <v>0</v>
      </c>
      <c r="Z74" s="48">
        <f t="shared" ca="1" si="4"/>
        <v>0</v>
      </c>
      <c r="AA74" s="109">
        <f t="shared" ca="1" si="5"/>
        <v>0</v>
      </c>
      <c r="AB74" s="136" t="str" cm="1">
        <f t="array" aca="1" ref="AB74" ca="1">_xlfn.IFS(Z74=0,"",Z74&gt;2.9,0,Z74&gt;2.4,0.25,Z74&gt;1.9,0.5,Z74&gt;1.5,0.75,Z74&lt;1.6,1)</f>
        <v/>
      </c>
      <c r="AC74" s="137" t="str" cm="1">
        <f t="array" aca="1" ref="AC74" ca="1">_xlfn.IFS(F74=0," ",F74="ALTERNATIVO","REVISAR",F74="REGULAR","NO APLICA")</f>
        <v xml:space="preserve"> </v>
      </c>
      <c r="AD74" s="138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>HERRAMIENTAS, IMPLEMENTOS Y UTENSILIOS</v>
      </c>
      <c r="B75" s="48" t="str">
        <f ca="1"/>
        <v>Llaves de sujeción de componentes de una matriz</v>
      </c>
      <c r="C75" s="48" t="str">
        <f ca="1"/>
        <v>G/5</v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1"/>
      <c r="M75" s="151"/>
      <c r="S75" s="39" t="str">
        <f t="shared" ca="1" si="2"/>
        <v>HERRAMIENTAS, IMPLEMENTOS Y UTENSILIOS</v>
      </c>
      <c r="U75" s="39" t="str">
        <f t="shared" ref="U75:W138" ca="1" si="6">IFERROR(A75,"")</f>
        <v>HERRAMIENTAS, IMPLEMENTOS Y UTENSILIOS</v>
      </c>
      <c r="V75" s="38" t="str">
        <f t="shared" ca="1" si="6"/>
        <v>Llaves de sujeción de componentes de una matriz</v>
      </c>
      <c r="W75" s="38" t="str">
        <f t="shared" ca="1" si="6"/>
        <v>G/5</v>
      </c>
      <c r="X75" s="38" cm="1">
        <f t="array" aca="1" ref="X75" ca="1">IFERROR(_xlfn.IFS(W75="E",1,W75="G/2",$I$3/2,W75="G/5",$I$3/5,W75="G/10",$I$3/10,W75="i",$I$3),"")</f>
        <v>0</v>
      </c>
      <c r="Y75" s="135">
        <f t="shared" ca="1" si="3"/>
        <v>0</v>
      </c>
      <c r="Z75" s="48">
        <f t="shared" ca="1" si="4"/>
        <v>0</v>
      </c>
      <c r="AA75" s="109">
        <f t="shared" ca="1" si="5"/>
        <v>0</v>
      </c>
      <c r="AB75" s="136" t="str" cm="1">
        <f t="array" aca="1" ref="AB75" ca="1">_xlfn.IFS(Z75=0,"",Z75&gt;2.9,0,Z75&gt;2.4,0.25,Z75&gt;1.9,0.5,Z75&gt;1.5,0.75,Z75&lt;1.6,1)</f>
        <v/>
      </c>
      <c r="AC75" s="137" t="str" cm="1">
        <f t="array" aca="1" ref="AC75" ca="1">_xlfn.IFS(F75=0," ",F75="ALTERNATIVO","REVISAR",F75="REGULAR","NO APLICA")</f>
        <v xml:space="preserve"> </v>
      </c>
      <c r="AD75" s="138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>HERRAMIENTAS, IMPLEMENTOS Y UTENSILIOS</v>
      </c>
      <c r="B76" s="48" t="str">
        <f ca="1"/>
        <v xml:space="preserve">Prensa excéntrica </v>
      </c>
      <c r="C76" s="48" t="str">
        <f ca="1"/>
        <v>G/5</v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1"/>
      <c r="M76" s="151"/>
      <c r="S76" s="39" t="str">
        <f t="shared" ref="S76:S139" ca="1" si="7">IFERROR(A76,"")</f>
        <v>HERRAMIENTAS, IMPLEMENTOS Y UTENSILIOS</v>
      </c>
      <c r="U76" s="39" t="str">
        <f t="shared" ca="1" si="6"/>
        <v>HERRAMIENTAS, IMPLEMENTOS Y UTENSILIOS</v>
      </c>
      <c r="V76" s="38" t="str">
        <f t="shared" ca="1" si="6"/>
        <v xml:space="preserve">Prensa excéntrica </v>
      </c>
      <c r="W76" s="38" t="str">
        <f t="shared" ca="1" si="6"/>
        <v>G/5</v>
      </c>
      <c r="X76" s="38" cm="1">
        <f t="array" aca="1" ref="X76" ca="1">IFERROR(_xlfn.IFS(W76="E",1,W76="G/2",$I$3/2,W76="G/5",$I$3/5,W76="G/10",$I$3/10,W76="i",$I$3),"")</f>
        <v>0</v>
      </c>
      <c r="Y76" s="135">
        <f t="shared" ref="Y76:Y139" ca="1" si="8">IFERROR(H76,"")</f>
        <v>0</v>
      </c>
      <c r="Z76" s="48">
        <f t="shared" ref="Z76:Z139" ca="1" si="9">IFERROR(Y76/X76,0)</f>
        <v>0</v>
      </c>
      <c r="AA76" s="109">
        <f t="shared" ca="1" si="5"/>
        <v>0</v>
      </c>
      <c r="AB76" s="136" t="str" cm="1">
        <f t="array" aca="1" ref="AB76" ca="1">_xlfn.IFS(Z76=0,"",Z76&gt;2.9,0,Z76&gt;2.4,0.25,Z76&gt;1.9,0.5,Z76&gt;1.5,0.75,Z76&lt;1.6,1)</f>
        <v/>
      </c>
      <c r="AC76" s="137" t="str" cm="1">
        <f t="array" aca="1" ref="AC76" ca="1">_xlfn.IFS(F76=0," ",F76="ALTERNATIVO","REVISAR",F76="REGULAR","NO APLICA")</f>
        <v xml:space="preserve"> </v>
      </c>
      <c r="AD76" s="138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>HERRAMIENTAS, IMPLEMENTOS Y UTENSILIOS</v>
      </c>
      <c r="B77" s="48" t="str">
        <f ca="1"/>
        <v>Set de herramientas para fresa</v>
      </c>
      <c r="C77" s="48" t="str">
        <f ca="1"/>
        <v>G/10</v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1"/>
      <c r="M77" s="151"/>
      <c r="S77" s="39" t="str">
        <f t="shared" ca="1" si="7"/>
        <v>HERRAMIENTAS, IMPLEMENTOS Y UTENSILIOS</v>
      </c>
      <c r="U77" s="39" t="str">
        <f t="shared" ca="1" si="6"/>
        <v>HERRAMIENTAS, IMPLEMENTOS Y UTENSILIOS</v>
      </c>
      <c r="V77" s="38" t="str">
        <f t="shared" ca="1" si="6"/>
        <v>Set de herramientas para fresa</v>
      </c>
      <c r="W77" s="38" t="str">
        <f t="shared" ca="1" si="6"/>
        <v>G/10</v>
      </c>
      <c r="X77" s="38" cm="1">
        <f t="array" aca="1" ref="X77" ca="1">IFERROR(_xlfn.IFS(W77="E",1,W77="G/2",$I$3/2,W77="G/5",$I$3/5,W77="G/10",$I$3/10,W77="i",$I$3),"")</f>
        <v>0</v>
      </c>
      <c r="Y77" s="135">
        <f t="shared" ca="1" si="8"/>
        <v>0</v>
      </c>
      <c r="Z77" s="48">
        <f t="shared" ca="1" si="9"/>
        <v>0</v>
      </c>
      <c r="AA77" s="109">
        <f t="shared" ca="1" si="5"/>
        <v>0</v>
      </c>
      <c r="AB77" s="136" t="str" cm="1">
        <f t="array" aca="1" ref="AB77" ca="1">_xlfn.IFS(Z77=0,"",Z77&gt;2.9,0,Z77&gt;2.4,0.25,Z77&gt;1.9,0.5,Z77&gt;1.5,0.75,Z77&lt;1.6,1)</f>
        <v/>
      </c>
      <c r="AC77" s="137" t="str" cm="1">
        <f t="array" aca="1" ref="AC77" ca="1">_xlfn.IFS(F77=0," ",F77="ALTERNATIVO","REVISAR",F77="REGULAR","NO APLICA")</f>
        <v xml:space="preserve"> </v>
      </c>
      <c r="AD77" s="138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>HERRAMIENTAS, IMPLEMENTOS Y UTENSILIOS</v>
      </c>
      <c r="B78" s="48" t="str">
        <f ca="1"/>
        <v xml:space="preserve">Set de probetas </v>
      </c>
      <c r="C78" s="48" t="str">
        <f ca="1"/>
        <v>G/10</v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1"/>
      <c r="M78" s="151"/>
      <c r="S78" s="39" t="str">
        <f t="shared" ca="1" si="7"/>
        <v>HERRAMIENTAS, IMPLEMENTOS Y UTENSILIOS</v>
      </c>
      <c r="U78" s="39" t="str">
        <f t="shared" ca="1" si="6"/>
        <v>HERRAMIENTAS, IMPLEMENTOS Y UTENSILIOS</v>
      </c>
      <c r="V78" s="38" t="str">
        <f t="shared" ca="1" si="6"/>
        <v xml:space="preserve">Set de probetas </v>
      </c>
      <c r="W78" s="38" t="str">
        <f t="shared" ca="1" si="6"/>
        <v>G/10</v>
      </c>
      <c r="X78" s="38" cm="1">
        <f t="array" aca="1" ref="X78" ca="1">IFERROR(_xlfn.IFS(W78="E",1,W78="G/2",$I$3/2,W78="G/5",$I$3/5,W78="G/10",$I$3/10,W78="i",$I$3),"")</f>
        <v>0</v>
      </c>
      <c r="Y78" s="135">
        <f t="shared" ca="1" si="8"/>
        <v>0</v>
      </c>
      <c r="Z78" s="48">
        <f t="shared" ca="1" si="9"/>
        <v>0</v>
      </c>
      <c r="AA78" s="109">
        <f t="shared" ca="1" si="5"/>
        <v>0</v>
      </c>
      <c r="AB78" s="136" t="str" cm="1">
        <f t="array" aca="1" ref="AB78" ca="1">_xlfn.IFS(Z78=0,"",Z78&gt;2.9,0,Z78&gt;2.4,0.25,Z78&gt;1.9,0.5,Z78&gt;1.5,0.75,Z78&lt;1.6,1)</f>
        <v/>
      </c>
      <c r="AC78" s="137" t="str" cm="1">
        <f t="array" aca="1" ref="AC78" ca="1">_xlfn.IFS(F78=0," ",F78="ALTERNATIVO","REVISAR",F78="REGULAR","NO APLICA")</f>
        <v xml:space="preserve"> </v>
      </c>
      <c r="AD78" s="138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>HERRAMIENTAS, IMPLEMENTOS Y UTENSILIOS</v>
      </c>
      <c r="B79" s="48" t="str">
        <f ca="1"/>
        <v>Sierra de banda</v>
      </c>
      <c r="C79" s="48" t="str">
        <f ca="1"/>
        <v>G/10</v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1"/>
      <c r="M79" s="151"/>
      <c r="S79" s="39" t="str">
        <f t="shared" ca="1" si="7"/>
        <v>HERRAMIENTAS, IMPLEMENTOS Y UTENSILIOS</v>
      </c>
      <c r="U79" s="39" t="str">
        <f t="shared" ca="1" si="6"/>
        <v>HERRAMIENTAS, IMPLEMENTOS Y UTENSILIOS</v>
      </c>
      <c r="V79" s="38" t="str">
        <f t="shared" ca="1" si="6"/>
        <v>Sierra de banda</v>
      </c>
      <c r="W79" s="38" t="str">
        <f t="shared" ca="1" si="6"/>
        <v>G/10</v>
      </c>
      <c r="X79" s="38" cm="1">
        <f t="array" aca="1" ref="X79" ca="1">IFERROR(_xlfn.IFS(W79="E",1,W79="G/2",$I$3/2,W79="G/5",$I$3/5,W79="G/10",$I$3/10,W79="i",$I$3),"")</f>
        <v>0</v>
      </c>
      <c r="Y79" s="135">
        <f t="shared" ca="1" si="8"/>
        <v>0</v>
      </c>
      <c r="Z79" s="48">
        <f t="shared" ca="1" si="9"/>
        <v>0</v>
      </c>
      <c r="AA79" s="109">
        <f t="shared" ca="1" si="5"/>
        <v>0</v>
      </c>
      <c r="AB79" s="136" t="str" cm="1">
        <f t="array" aca="1" ref="AB79" ca="1">_xlfn.IFS(Z79=0,"",Z79&gt;2.9,0,Z79&gt;2.4,0.25,Z79&gt;1.9,0.5,Z79&gt;1.5,0.75,Z79&lt;1.6,1)</f>
        <v/>
      </c>
      <c r="AC79" s="137" t="str" cm="1">
        <f t="array" aca="1" ref="AC79" ca="1">_xlfn.IFS(F79=0," ",F79="ALTERNATIVO","REVISAR",F79="REGULAR","NO APLICA")</f>
        <v xml:space="preserve"> </v>
      </c>
      <c r="AD79" s="138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>MATERIAL INTERACTIVO (DIDÁCTICO)</v>
      </c>
      <c r="B80" s="48" t="str">
        <f ca="1"/>
        <v>Matriz ensayo de embutidos</v>
      </c>
      <c r="C80" s="48" t="str">
        <f ca="1"/>
        <v>E</v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1"/>
      <c r="M80" s="151"/>
      <c r="S80" s="39" t="str">
        <f t="shared" ca="1" si="7"/>
        <v>MATERIAL INTERACTIVO (DIDÁCTICO)</v>
      </c>
      <c r="U80" s="39" t="str">
        <f t="shared" ca="1" si="6"/>
        <v>MATERIAL INTERACTIVO (DIDÁCTICO)</v>
      </c>
      <c r="V80" s="38" t="str">
        <f t="shared" ca="1" si="6"/>
        <v>Matriz ensayo de embutidos</v>
      </c>
      <c r="W80" s="38" t="str">
        <f t="shared" ca="1" si="6"/>
        <v>E</v>
      </c>
      <c r="X80" s="38" cm="1">
        <f t="array" aca="1" ref="X80" ca="1">IFERROR(_xlfn.IFS(W80="E",1,W80="G/2",$I$3/2,W80="G/5",$I$3/5,W80="G/10",$I$3/10,W80="i",$I$3),"")</f>
        <v>1</v>
      </c>
      <c r="Y80" s="135">
        <f t="shared" ca="1" si="8"/>
        <v>0</v>
      </c>
      <c r="Z80" s="48">
        <f t="shared" ca="1" si="9"/>
        <v>0</v>
      </c>
      <c r="AA80" s="109">
        <f t="shared" ca="1" si="5"/>
        <v>1.5</v>
      </c>
      <c r="AB80" s="136" t="str" cm="1">
        <f t="array" aca="1" ref="AB80" ca="1">_xlfn.IFS(Z80=0,"",Z80&gt;2.9,0,Z80&gt;2.4,0.25,Z80&gt;1.9,0.5,Z80&gt;1.5,0.75,Z80&lt;1.6,1)</f>
        <v/>
      </c>
      <c r="AC80" s="137" t="str" cm="1">
        <f t="array" aca="1" ref="AC80" ca="1">_xlfn.IFS(F80=0," ",F80="ALTERNATIVO","REVISAR",F80="REGULAR","NO APLICA")</f>
        <v xml:space="preserve"> </v>
      </c>
      <c r="AD80" s="138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>MATERIAL INTERACTIVO (DIDÁCTICO)</v>
      </c>
      <c r="B81" s="48" t="str">
        <f ca="1"/>
        <v xml:space="preserve">Moldes para desarme </v>
      </c>
      <c r="C81" s="48" t="str">
        <f ca="1"/>
        <v>G/10</v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1"/>
      <c r="M81" s="151"/>
      <c r="S81" s="39" t="str">
        <f t="shared" ca="1" si="7"/>
        <v>MATERIAL INTERACTIVO (DIDÁCTICO)</v>
      </c>
      <c r="U81" s="39" t="str">
        <f t="shared" ca="1" si="6"/>
        <v>MATERIAL INTERACTIVO (DIDÁCTICO)</v>
      </c>
      <c r="V81" s="38" t="str">
        <f t="shared" ca="1" si="6"/>
        <v xml:space="preserve">Moldes para desarme </v>
      </c>
      <c r="W81" s="38" t="str">
        <f t="shared" ca="1" si="6"/>
        <v>G/10</v>
      </c>
      <c r="X81" s="38" cm="1">
        <f t="array" aca="1" ref="X81" ca="1">IFERROR(_xlfn.IFS(W81="E",1,W81="G/2",$I$3/2,W81="G/5",$I$3/5,W81="G/10",$I$3/10,W81="i",$I$3),"")</f>
        <v>0</v>
      </c>
      <c r="Y81" s="135">
        <f t="shared" ca="1" si="8"/>
        <v>0</v>
      </c>
      <c r="Z81" s="48">
        <f t="shared" ca="1" si="9"/>
        <v>0</v>
      </c>
      <c r="AA81" s="109">
        <f t="shared" ca="1" si="5"/>
        <v>0</v>
      </c>
      <c r="AB81" s="136" t="str" cm="1">
        <f t="array" aca="1" ref="AB81" ca="1">_xlfn.IFS(Z81=0,"",Z81&gt;2.9,0,Z81&gt;2.4,0.25,Z81&gt;1.9,0.5,Z81&gt;1.5,0.75,Z81&lt;1.6,1)</f>
        <v/>
      </c>
      <c r="AC81" s="137" t="str" cm="1">
        <f t="array" aca="1" ref="AC81" ca="1">_xlfn.IFS(F81=0," ",F81="ALTERNATIVO","REVISAR",F81="REGULAR","NO APLICA")</f>
        <v xml:space="preserve"> </v>
      </c>
      <c r="AD81" s="138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>SOFTWARE</v>
      </c>
      <c r="B82" s="48" t="str">
        <f ca="1"/>
        <v xml:space="preserve">Programas de dibujo asistido por computador </v>
      </c>
      <c r="C82" s="48" t="str">
        <f ca="1"/>
        <v>E</v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1"/>
      <c r="M82" s="151"/>
      <c r="S82" s="39" t="str">
        <f t="shared" ca="1" si="7"/>
        <v>SOFTWARE</v>
      </c>
      <c r="U82" s="39" t="str">
        <f t="shared" ca="1" si="6"/>
        <v>SOFTWARE</v>
      </c>
      <c r="V82" s="38" t="str">
        <f t="shared" ca="1" si="6"/>
        <v xml:space="preserve">Programas de dibujo asistido por computador </v>
      </c>
      <c r="W82" s="38" t="str">
        <f t="shared" ca="1" si="6"/>
        <v>E</v>
      </c>
      <c r="X82" s="38" cm="1">
        <f t="array" aca="1" ref="X82" ca="1">IFERROR(_xlfn.IFS(W82="E",1,W82="G/2",$I$3/2,W82="G/5",$I$3/5,W82="G/10",$I$3/10,W82="i",$I$3),"")</f>
        <v>1</v>
      </c>
      <c r="Y82" s="135">
        <f t="shared" ca="1" si="8"/>
        <v>0</v>
      </c>
      <c r="Z82" s="48">
        <f t="shared" ca="1" si="9"/>
        <v>0</v>
      </c>
      <c r="AA82" s="109">
        <f t="shared" ca="1" si="5"/>
        <v>1.5</v>
      </c>
      <c r="AB82" s="136" t="str" cm="1">
        <f t="array" aca="1" ref="AB82" ca="1">_xlfn.IFS(Z82=0,"",Z82&gt;2.9,0,Z82&gt;2.4,0.25,Z82&gt;1.9,0.5,Z82&gt;1.5,0.75,Z82&lt;1.6,1)</f>
        <v/>
      </c>
      <c r="AC82" s="137" t="str" cm="1">
        <f t="array" aca="1" ref="AC82" ca="1">_xlfn.IFS(F82=0," ",F82="ALTERNATIVO","REVISAR",F82="REGULAR","NO APLICA")</f>
        <v xml:space="preserve"> </v>
      </c>
      <c r="AD82" s="138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>SOFTWARE</v>
      </c>
      <c r="B83" s="48" t="str">
        <f ca="1"/>
        <v>Software de dibujo asistido por computación</v>
      </c>
      <c r="C83" s="48" t="str">
        <f ca="1"/>
        <v>E</v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1"/>
      <c r="M83" s="151"/>
      <c r="S83" s="39" t="str">
        <f t="shared" ca="1" si="7"/>
        <v>SOFTWARE</v>
      </c>
      <c r="U83" s="39" t="str">
        <f t="shared" ca="1" si="6"/>
        <v>SOFTWARE</v>
      </c>
      <c r="V83" s="38" t="str">
        <f t="shared" ca="1" si="6"/>
        <v>Software de dibujo asistido por computación</v>
      </c>
      <c r="W83" s="38" t="str">
        <f t="shared" ca="1" si="6"/>
        <v>E</v>
      </c>
      <c r="X83" s="38" cm="1">
        <f t="array" aca="1" ref="X83" ca="1">IFERROR(_xlfn.IFS(W83="E",1,W83="G/2",$I$3/2,W83="G/5",$I$3/5,W83="G/10",$I$3/10,W83="i",$I$3),"")</f>
        <v>1</v>
      </c>
      <c r="Y83" s="135">
        <f t="shared" ca="1" si="8"/>
        <v>0</v>
      </c>
      <c r="Z83" s="48">
        <f t="shared" ca="1" si="9"/>
        <v>0</v>
      </c>
      <c r="AA83" s="109">
        <f t="shared" ca="1" si="5"/>
        <v>1.5</v>
      </c>
      <c r="AB83" s="136" t="str" cm="1">
        <f t="array" aca="1" ref="AB83" ca="1">_xlfn.IFS(Z83=0,"",Z83&gt;2.9,0,Z83&gt;2.4,0.25,Z83&gt;1.9,0.5,Z83&gt;1.5,0.75,Z83&lt;1.6,1)</f>
        <v/>
      </c>
      <c r="AC83" s="137" t="str" cm="1">
        <f t="array" aca="1" ref="AC83" ca="1">_xlfn.IFS(F83=0," ",F83="ALTERNATIVO","REVISAR",F83="REGULAR","NO APLICA")</f>
        <v xml:space="preserve"> </v>
      </c>
      <c r="AD83" s="138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1"/>
      <c r="M84" s="151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5">
        <f t="shared" ca="1" si="8"/>
        <v>0</v>
      </c>
      <c r="Z84" s="48">
        <f t="shared" ca="1" si="9"/>
        <v>0</v>
      </c>
      <c r="AA84" s="109" t="str">
        <f t="shared" ca="1" si="5"/>
        <v/>
      </c>
      <c r="AB84" s="136" t="str" cm="1">
        <f t="array" aca="1" ref="AB84" ca="1">_xlfn.IFS(Z84=0,"",Z84&gt;2.9,0,Z84&gt;2.4,0.25,Z84&gt;1.9,0.5,Z84&gt;1.5,0.75,Z84&lt;1.6,1)</f>
        <v/>
      </c>
      <c r="AC84" s="137" t="str" cm="1">
        <f t="array" aca="1" ref="AC84" ca="1">_xlfn.IFS(F84=0," ",F84="ALTERNATIVO","REVISAR",F84="REGULAR","NO APLICA")</f>
        <v xml:space="preserve"> </v>
      </c>
      <c r="AD84" s="138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1"/>
      <c r="M85" s="151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5">
        <f t="shared" ca="1" si="8"/>
        <v>0</v>
      </c>
      <c r="Z85" s="48">
        <f t="shared" ca="1" si="9"/>
        <v>0</v>
      </c>
      <c r="AA85" s="109" t="str">
        <f t="shared" ref="AA85:AA148" ca="1" si="10">IFERROR(X85*1.5,"")</f>
        <v/>
      </c>
      <c r="AB85" s="136" t="str" cm="1">
        <f t="array" aca="1" ref="AB85" ca="1">_xlfn.IFS(Z85=0,"",Z85&gt;2.9,0,Z85&gt;2.4,0.25,Z85&gt;1.9,0.5,Z85&gt;1.5,0.75,Z85&lt;1.6,1)</f>
        <v/>
      </c>
      <c r="AC85" s="137" t="str" cm="1">
        <f t="array" aca="1" ref="AC85" ca="1">_xlfn.IFS(F85=0," ",F85="ALTERNATIVO","REVISAR",F85="REGULAR","NO APLICA")</f>
        <v xml:space="preserve"> </v>
      </c>
      <c r="AD85" s="138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1"/>
      <c r="M86" s="151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5">
        <f t="shared" ca="1" si="8"/>
        <v>0</v>
      </c>
      <c r="Z86" s="48">
        <f t="shared" ca="1" si="9"/>
        <v>0</v>
      </c>
      <c r="AA86" s="109" t="str">
        <f t="shared" ca="1" si="10"/>
        <v/>
      </c>
      <c r="AB86" s="136" t="str" cm="1">
        <f t="array" aca="1" ref="AB86" ca="1">_xlfn.IFS(Z86=0,"",Z86&gt;2.9,0,Z86&gt;2.4,0.25,Z86&gt;1.9,0.5,Z86&gt;1.5,0.75,Z86&lt;1.6,1)</f>
        <v/>
      </c>
      <c r="AC86" s="137" t="str" cm="1">
        <f t="array" aca="1" ref="AC86" ca="1">_xlfn.IFS(F86=0," ",F86="ALTERNATIVO","REVISAR",F86="REGULAR","NO APLICA")</f>
        <v xml:space="preserve"> </v>
      </c>
      <c r="AD86" s="138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1"/>
      <c r="M87" s="151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5">
        <f t="shared" ca="1" si="8"/>
        <v>0</v>
      </c>
      <c r="Z87" s="48">
        <f t="shared" ca="1" si="9"/>
        <v>0</v>
      </c>
      <c r="AA87" s="109" t="str">
        <f t="shared" ca="1" si="10"/>
        <v/>
      </c>
      <c r="AB87" s="136" t="str" cm="1">
        <f t="array" aca="1" ref="AB87" ca="1">_xlfn.IFS(Z87=0,"",Z87&gt;2.9,0,Z87&gt;2.4,0.25,Z87&gt;1.9,0.5,Z87&gt;1.5,0.75,Z87&lt;1.6,1)</f>
        <v/>
      </c>
      <c r="AC87" s="137" t="str" cm="1">
        <f t="array" aca="1" ref="AC87" ca="1">_xlfn.IFS(F87=0," ",F87="ALTERNATIVO","REVISAR",F87="REGULAR","NO APLICA")</f>
        <v xml:space="preserve"> </v>
      </c>
      <c r="AD87" s="138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1"/>
      <c r="M88" s="151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5">
        <f t="shared" ca="1" si="8"/>
        <v>0</v>
      </c>
      <c r="Z88" s="48">
        <f t="shared" ca="1" si="9"/>
        <v>0</v>
      </c>
      <c r="AA88" s="109" t="str">
        <f t="shared" ca="1" si="10"/>
        <v/>
      </c>
      <c r="AB88" s="136" t="str" cm="1">
        <f t="array" aca="1" ref="AB88" ca="1">_xlfn.IFS(Z88=0,"",Z88&gt;2.9,0,Z88&gt;2.4,0.25,Z88&gt;1.9,0.5,Z88&gt;1.5,0.75,Z88&lt;1.6,1)</f>
        <v/>
      </c>
      <c r="AC88" s="137" t="str" cm="1">
        <f t="array" aca="1" ref="AC88" ca="1">_xlfn.IFS(F88=0," ",F88="ALTERNATIVO","REVISAR",F88="REGULAR","NO APLICA")</f>
        <v xml:space="preserve"> </v>
      </c>
      <c r="AD88" s="138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1"/>
      <c r="M89" s="151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5">
        <f t="shared" ca="1" si="8"/>
        <v>0</v>
      </c>
      <c r="Z89" s="48">
        <f t="shared" ca="1" si="9"/>
        <v>0</v>
      </c>
      <c r="AA89" s="109" t="str">
        <f t="shared" ca="1" si="10"/>
        <v/>
      </c>
      <c r="AB89" s="136" t="str" cm="1">
        <f t="array" aca="1" ref="AB89" ca="1">_xlfn.IFS(Z89=0,"",Z89&gt;2.9,0,Z89&gt;2.4,0.25,Z89&gt;1.9,0.5,Z89&gt;1.5,0.75,Z89&lt;1.6,1)</f>
        <v/>
      </c>
      <c r="AC89" s="137" t="str" cm="1">
        <f t="array" aca="1" ref="AC89" ca="1">_xlfn.IFS(F89=0," ",F89="ALTERNATIVO","REVISAR",F89="REGULAR","NO APLICA")</f>
        <v xml:space="preserve"> </v>
      </c>
      <c r="AD89" s="138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1"/>
      <c r="M90" s="151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5">
        <f t="shared" ca="1" si="8"/>
        <v>0</v>
      </c>
      <c r="Z90" s="48">
        <f t="shared" ca="1" si="9"/>
        <v>0</v>
      </c>
      <c r="AA90" s="109" t="str">
        <f t="shared" ca="1" si="10"/>
        <v/>
      </c>
      <c r="AB90" s="136" t="str" cm="1">
        <f t="array" aca="1" ref="AB90" ca="1">_xlfn.IFS(Z90=0,"",Z90&gt;2.9,0,Z90&gt;2.4,0.25,Z90&gt;1.9,0.5,Z90&gt;1.5,0.75,Z90&lt;1.6,1)</f>
        <v/>
      </c>
      <c r="AC90" s="137" t="str" cm="1">
        <f t="array" aca="1" ref="AC90" ca="1">_xlfn.IFS(F90=0," ",F90="ALTERNATIVO","REVISAR",F90="REGULAR","NO APLICA")</f>
        <v xml:space="preserve"> </v>
      </c>
      <c r="AD90" s="138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1"/>
      <c r="M91" s="151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5">
        <f t="shared" ca="1" si="8"/>
        <v>0</v>
      </c>
      <c r="Z91" s="48">
        <f t="shared" ca="1" si="9"/>
        <v>0</v>
      </c>
      <c r="AA91" s="109" t="str">
        <f t="shared" ca="1" si="10"/>
        <v/>
      </c>
      <c r="AB91" s="136" t="str" cm="1">
        <f t="array" aca="1" ref="AB91" ca="1">_xlfn.IFS(Z91=0,"",Z91&gt;2.9,0,Z91&gt;2.4,0.25,Z91&gt;1.9,0.5,Z91&gt;1.5,0.75,Z91&lt;1.6,1)</f>
        <v/>
      </c>
      <c r="AC91" s="137" t="str" cm="1">
        <f t="array" aca="1" ref="AC91" ca="1">_xlfn.IFS(F91=0," ",F91="ALTERNATIVO","REVISAR",F91="REGULAR","NO APLICA")</f>
        <v xml:space="preserve"> </v>
      </c>
      <c r="AD91" s="138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1"/>
      <c r="M92" s="151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5">
        <f t="shared" ca="1" si="8"/>
        <v>0</v>
      </c>
      <c r="Z92" s="48">
        <f t="shared" ca="1" si="9"/>
        <v>0</v>
      </c>
      <c r="AA92" s="109" t="str">
        <f t="shared" ca="1" si="10"/>
        <v/>
      </c>
      <c r="AB92" s="136" t="str" cm="1">
        <f t="array" aca="1" ref="AB92" ca="1">_xlfn.IFS(Z92=0,"",Z92&gt;2.9,0,Z92&gt;2.4,0.25,Z92&gt;1.9,0.5,Z92&gt;1.5,0.75,Z92&lt;1.6,1)</f>
        <v/>
      </c>
      <c r="AC92" s="137" t="str" cm="1">
        <f t="array" aca="1" ref="AC92" ca="1">_xlfn.IFS(F92=0," ",F92="ALTERNATIVO","REVISAR",F92="REGULAR","NO APLICA")</f>
        <v xml:space="preserve"> </v>
      </c>
      <c r="AD92" s="138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1"/>
      <c r="M93" s="151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5">
        <f t="shared" ca="1" si="8"/>
        <v>0</v>
      </c>
      <c r="Z93" s="48">
        <f t="shared" ca="1" si="9"/>
        <v>0</v>
      </c>
      <c r="AA93" s="109" t="str">
        <f t="shared" ca="1" si="10"/>
        <v/>
      </c>
      <c r="AB93" s="136" t="str" cm="1">
        <f t="array" aca="1" ref="AB93" ca="1">_xlfn.IFS(Z93=0,"",Z93&gt;2.9,0,Z93&gt;2.4,0.25,Z93&gt;1.9,0.5,Z93&gt;1.5,0.75,Z93&lt;1.6,1)</f>
        <v/>
      </c>
      <c r="AC93" s="137" t="str" cm="1">
        <f t="array" aca="1" ref="AC93" ca="1">_xlfn.IFS(F93=0," ",F93="ALTERNATIVO","REVISAR",F93="REGULAR","NO APLICA")</f>
        <v xml:space="preserve"> </v>
      </c>
      <c r="AD93" s="138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1"/>
      <c r="M94" s="151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5">
        <f t="shared" ca="1" si="8"/>
        <v>0</v>
      </c>
      <c r="Z94" s="48">
        <f t="shared" ca="1" si="9"/>
        <v>0</v>
      </c>
      <c r="AA94" s="109" t="str">
        <f t="shared" ca="1" si="10"/>
        <v/>
      </c>
      <c r="AB94" s="136" t="str" cm="1">
        <f t="array" aca="1" ref="AB94" ca="1">_xlfn.IFS(Z94=0,"",Z94&gt;2.9,0,Z94&gt;2.4,0.25,Z94&gt;1.9,0.5,Z94&gt;1.5,0.75,Z94&lt;1.6,1)</f>
        <v/>
      </c>
      <c r="AC94" s="137" t="str" cm="1">
        <f t="array" aca="1" ref="AC94" ca="1">_xlfn.IFS(F94=0," ",F94="ALTERNATIVO","REVISAR",F94="REGULAR","NO APLICA")</f>
        <v xml:space="preserve"> </v>
      </c>
      <c r="AD94" s="138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1"/>
      <c r="M95" s="151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5">
        <f t="shared" ca="1" si="8"/>
        <v>0</v>
      </c>
      <c r="Z95" s="48">
        <f t="shared" ca="1" si="9"/>
        <v>0</v>
      </c>
      <c r="AA95" s="109" t="str">
        <f t="shared" ca="1" si="10"/>
        <v/>
      </c>
      <c r="AB95" s="136" t="str" cm="1">
        <f t="array" aca="1" ref="AB95" ca="1">_xlfn.IFS(Z95=0,"",Z95&gt;2.9,0,Z95&gt;2.4,0.25,Z95&gt;1.9,0.5,Z95&gt;1.5,0.75,Z95&lt;1.6,1)</f>
        <v/>
      </c>
      <c r="AC95" s="137" t="str" cm="1">
        <f t="array" aca="1" ref="AC95" ca="1">_xlfn.IFS(F95=0," ",F95="ALTERNATIVO","REVISAR",F95="REGULAR","NO APLICA")</f>
        <v xml:space="preserve"> </v>
      </c>
      <c r="AD95" s="138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1"/>
      <c r="M96" s="151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5">
        <f t="shared" ca="1" si="8"/>
        <v>0</v>
      </c>
      <c r="Z96" s="48">
        <f t="shared" ca="1" si="9"/>
        <v>0</v>
      </c>
      <c r="AA96" s="109" t="str">
        <f t="shared" ca="1" si="10"/>
        <v/>
      </c>
      <c r="AB96" s="136" t="str" cm="1">
        <f t="array" aca="1" ref="AB96" ca="1">_xlfn.IFS(Z96=0,"",Z96&gt;2.9,0,Z96&gt;2.4,0.25,Z96&gt;1.9,0.5,Z96&gt;1.5,0.75,Z96&lt;1.6,1)</f>
        <v/>
      </c>
      <c r="AC96" s="137" t="str" cm="1">
        <f t="array" aca="1" ref="AC96" ca="1">_xlfn.IFS(F96=0," ",F96="ALTERNATIVO","REVISAR",F96="REGULAR","NO APLICA")</f>
        <v xml:space="preserve"> </v>
      </c>
      <c r="AD96" s="138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1"/>
      <c r="M97" s="151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5">
        <f t="shared" ca="1" si="8"/>
        <v>0</v>
      </c>
      <c r="Z97" s="48">
        <f t="shared" ca="1" si="9"/>
        <v>0</v>
      </c>
      <c r="AA97" s="109" t="str">
        <f t="shared" ca="1" si="10"/>
        <v/>
      </c>
      <c r="AB97" s="136" t="str" cm="1">
        <f t="array" aca="1" ref="AB97" ca="1">_xlfn.IFS(Z97=0,"",Z97&gt;2.9,0,Z97&gt;2.4,0.25,Z97&gt;1.9,0.5,Z97&gt;1.5,0.75,Z97&lt;1.6,1)</f>
        <v/>
      </c>
      <c r="AC97" s="137" t="str" cm="1">
        <f t="array" aca="1" ref="AC97" ca="1">_xlfn.IFS(F97=0," ",F97="ALTERNATIVO","REVISAR",F97="REGULAR","NO APLICA")</f>
        <v xml:space="preserve"> </v>
      </c>
      <c r="AD97" s="138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1"/>
      <c r="M98" s="151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5">
        <f t="shared" ca="1" si="8"/>
        <v>0</v>
      </c>
      <c r="Z98" s="48">
        <f t="shared" ca="1" si="9"/>
        <v>0</v>
      </c>
      <c r="AA98" s="109" t="str">
        <f t="shared" ca="1" si="10"/>
        <v/>
      </c>
      <c r="AB98" s="136" t="str" cm="1">
        <f t="array" aca="1" ref="AB98" ca="1">_xlfn.IFS(Z98=0,"",Z98&gt;2.9,0,Z98&gt;2.4,0.25,Z98&gt;1.9,0.5,Z98&gt;1.5,0.75,Z98&lt;1.6,1)</f>
        <v/>
      </c>
      <c r="AC98" s="137" t="str" cm="1">
        <f t="array" aca="1" ref="AC98" ca="1">_xlfn.IFS(F98=0," ",F98="ALTERNATIVO","REVISAR",F98="REGULAR","NO APLICA")</f>
        <v xml:space="preserve"> </v>
      </c>
      <c r="AD98" s="138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1"/>
      <c r="M99" s="151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5">
        <f t="shared" ca="1" si="8"/>
        <v>0</v>
      </c>
      <c r="Z99" s="48">
        <f t="shared" ca="1" si="9"/>
        <v>0</v>
      </c>
      <c r="AA99" s="109" t="str">
        <f t="shared" ca="1" si="10"/>
        <v/>
      </c>
      <c r="AB99" s="136" t="str" cm="1">
        <f t="array" aca="1" ref="AB99" ca="1">_xlfn.IFS(Z99=0,"",Z99&gt;2.9,0,Z99&gt;2.4,0.25,Z99&gt;1.9,0.5,Z99&gt;1.5,0.75,Z99&lt;1.6,1)</f>
        <v/>
      </c>
      <c r="AC99" s="137" t="str" cm="1">
        <f t="array" aca="1" ref="AC99" ca="1">_xlfn.IFS(F99=0," ",F99="ALTERNATIVO","REVISAR",F99="REGULAR","NO APLICA")</f>
        <v xml:space="preserve"> </v>
      </c>
      <c r="AD99" s="138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1"/>
      <c r="M100" s="151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5">
        <f t="shared" ca="1" si="8"/>
        <v>0</v>
      </c>
      <c r="Z100" s="48">
        <f t="shared" ca="1" si="9"/>
        <v>0</v>
      </c>
      <c r="AA100" s="109" t="str">
        <f t="shared" ca="1" si="10"/>
        <v/>
      </c>
      <c r="AB100" s="136" t="str" cm="1">
        <f t="array" aca="1" ref="AB100" ca="1">_xlfn.IFS(Z100=0,"",Z100&gt;2.9,0,Z100&gt;2.4,0.25,Z100&gt;1.9,0.5,Z100&gt;1.5,0.75,Z100&lt;1.6,1)</f>
        <v/>
      </c>
      <c r="AC100" s="137" t="str" cm="1">
        <f t="array" aca="1" ref="AC100" ca="1">_xlfn.IFS(F100=0," ",F100="ALTERNATIVO","REVISAR",F100="REGULAR","NO APLICA")</f>
        <v xml:space="preserve"> </v>
      </c>
      <c r="AD100" s="138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1"/>
      <c r="M101" s="151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5">
        <f t="shared" ca="1" si="8"/>
        <v>0</v>
      </c>
      <c r="Z101" s="48">
        <f t="shared" ca="1" si="9"/>
        <v>0</v>
      </c>
      <c r="AA101" s="109" t="str">
        <f t="shared" ca="1" si="10"/>
        <v/>
      </c>
      <c r="AB101" s="136" t="str" cm="1">
        <f t="array" aca="1" ref="AB101" ca="1">_xlfn.IFS(Z101=0,"",Z101&gt;2.9,0,Z101&gt;2.4,0.25,Z101&gt;1.9,0.5,Z101&gt;1.5,0.75,Z101&lt;1.6,1)</f>
        <v/>
      </c>
      <c r="AC101" s="137" t="str" cm="1">
        <f t="array" aca="1" ref="AC101" ca="1">_xlfn.IFS(F101=0," ",F101="ALTERNATIVO","REVISAR",F101="REGULAR","NO APLICA")</f>
        <v xml:space="preserve"> </v>
      </c>
      <c r="AD101" s="138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1"/>
      <c r="M102" s="151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5">
        <f t="shared" ca="1" si="8"/>
        <v>0</v>
      </c>
      <c r="Z102" s="48">
        <f t="shared" ca="1" si="9"/>
        <v>0</v>
      </c>
      <c r="AA102" s="109" t="str">
        <f t="shared" ca="1" si="10"/>
        <v/>
      </c>
      <c r="AB102" s="136" t="str" cm="1">
        <f t="array" aca="1" ref="AB102" ca="1">_xlfn.IFS(Z102=0,"",Z102&gt;2.9,0,Z102&gt;2.4,0.25,Z102&gt;1.9,0.5,Z102&gt;1.5,0.75,Z102&lt;1.6,1)</f>
        <v/>
      </c>
      <c r="AC102" s="137" t="str" cm="1">
        <f t="array" aca="1" ref="AC102" ca="1">_xlfn.IFS(F102=0," ",F102="ALTERNATIVO","REVISAR",F102="REGULAR","NO APLICA")</f>
        <v xml:space="preserve"> </v>
      </c>
      <c r="AD102" s="138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1"/>
      <c r="M103" s="151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5">
        <f t="shared" ca="1" si="8"/>
        <v>0</v>
      </c>
      <c r="Z103" s="48">
        <f t="shared" ca="1" si="9"/>
        <v>0</v>
      </c>
      <c r="AA103" s="109" t="str">
        <f t="shared" ca="1" si="10"/>
        <v/>
      </c>
      <c r="AB103" s="136" t="str" cm="1">
        <f t="array" aca="1" ref="AB103" ca="1">_xlfn.IFS(Z103=0,"",Z103&gt;2.9,0,Z103&gt;2.4,0.25,Z103&gt;1.9,0.5,Z103&gt;1.5,0.75,Z103&lt;1.6,1)</f>
        <v/>
      </c>
      <c r="AC103" s="137" t="str" cm="1">
        <f t="array" aca="1" ref="AC103" ca="1">_xlfn.IFS(F103=0," ",F103="ALTERNATIVO","REVISAR",F103="REGULAR","NO APLICA")</f>
        <v xml:space="preserve"> </v>
      </c>
      <c r="AD103" s="138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1"/>
      <c r="M104" s="151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5">
        <f t="shared" ca="1" si="8"/>
        <v>0</v>
      </c>
      <c r="Z104" s="48">
        <f t="shared" ca="1" si="9"/>
        <v>0</v>
      </c>
      <c r="AA104" s="109" t="str">
        <f t="shared" ca="1" si="10"/>
        <v/>
      </c>
      <c r="AB104" s="136" t="str" cm="1">
        <f t="array" aca="1" ref="AB104" ca="1">_xlfn.IFS(Z104=0,"",Z104&gt;2.9,0,Z104&gt;2.4,0.25,Z104&gt;1.9,0.5,Z104&gt;1.5,0.75,Z104&lt;1.6,1)</f>
        <v/>
      </c>
      <c r="AC104" s="137" t="str" cm="1">
        <f t="array" aca="1" ref="AC104" ca="1">_xlfn.IFS(F104=0," ",F104="ALTERNATIVO","REVISAR",F104="REGULAR","NO APLICA")</f>
        <v xml:space="preserve"> </v>
      </c>
      <c r="AD104" s="138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1"/>
      <c r="M105" s="151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5">
        <f t="shared" ca="1" si="8"/>
        <v>0</v>
      </c>
      <c r="Z105" s="48">
        <f t="shared" ca="1" si="9"/>
        <v>0</v>
      </c>
      <c r="AA105" s="109" t="str">
        <f t="shared" ca="1" si="10"/>
        <v/>
      </c>
      <c r="AB105" s="136" t="str" cm="1">
        <f t="array" aca="1" ref="AB105" ca="1">_xlfn.IFS(Z105=0,"",Z105&gt;2.9,0,Z105&gt;2.4,0.25,Z105&gt;1.9,0.5,Z105&gt;1.5,0.75,Z105&lt;1.6,1)</f>
        <v/>
      </c>
      <c r="AC105" s="137" t="str" cm="1">
        <f t="array" aca="1" ref="AC105" ca="1">_xlfn.IFS(F105=0," ",F105="ALTERNATIVO","REVISAR",F105="REGULAR","NO APLICA")</f>
        <v xml:space="preserve"> </v>
      </c>
      <c r="AD105" s="138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1"/>
      <c r="M106" s="151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5">
        <f t="shared" ca="1" si="8"/>
        <v>0</v>
      </c>
      <c r="Z106" s="48">
        <f t="shared" ca="1" si="9"/>
        <v>0</v>
      </c>
      <c r="AA106" s="109" t="str">
        <f t="shared" ca="1" si="10"/>
        <v/>
      </c>
      <c r="AB106" s="136" t="str" cm="1">
        <f t="array" aca="1" ref="AB106" ca="1">_xlfn.IFS(Z106=0,"",Z106&gt;2.9,0,Z106&gt;2.4,0.25,Z106&gt;1.9,0.5,Z106&gt;1.5,0.75,Z106&lt;1.6,1)</f>
        <v/>
      </c>
      <c r="AC106" s="137" t="str" cm="1">
        <f t="array" aca="1" ref="AC106" ca="1">_xlfn.IFS(F106=0," ",F106="ALTERNATIVO","REVISAR",F106="REGULAR","NO APLICA")</f>
        <v xml:space="preserve"> </v>
      </c>
      <c r="AD106" s="138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1"/>
      <c r="M107" s="151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5">
        <f t="shared" ca="1" si="8"/>
        <v>0</v>
      </c>
      <c r="Z107" s="48">
        <f t="shared" ca="1" si="9"/>
        <v>0</v>
      </c>
      <c r="AA107" s="109" t="str">
        <f t="shared" ca="1" si="10"/>
        <v/>
      </c>
      <c r="AB107" s="136" t="str" cm="1">
        <f t="array" aca="1" ref="AB107" ca="1">_xlfn.IFS(Z107=0,"",Z107&gt;2.9,0,Z107&gt;2.4,0.25,Z107&gt;1.9,0.5,Z107&gt;1.5,0.75,Z107&lt;1.6,1)</f>
        <v/>
      </c>
      <c r="AC107" s="137" t="str" cm="1">
        <f t="array" aca="1" ref="AC107" ca="1">_xlfn.IFS(F107=0," ",F107="ALTERNATIVO","REVISAR",F107="REGULAR","NO APLICA")</f>
        <v xml:space="preserve"> </v>
      </c>
      <c r="AD107" s="138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1"/>
      <c r="M108" s="151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5">
        <f t="shared" ca="1" si="8"/>
        <v>0</v>
      </c>
      <c r="Z108" s="48">
        <f t="shared" ca="1" si="9"/>
        <v>0</v>
      </c>
      <c r="AA108" s="109" t="str">
        <f t="shared" ca="1" si="10"/>
        <v/>
      </c>
      <c r="AB108" s="136" t="str" cm="1">
        <f t="array" aca="1" ref="AB108" ca="1">_xlfn.IFS(Z108=0,"",Z108&gt;2.9,0,Z108&gt;2.4,0.25,Z108&gt;1.9,0.5,Z108&gt;1.5,0.75,Z108&lt;1.6,1)</f>
        <v/>
      </c>
      <c r="AC108" s="137" t="str" cm="1">
        <f t="array" aca="1" ref="AC108" ca="1">_xlfn.IFS(F108=0," ",F108="ALTERNATIVO","REVISAR",F108="REGULAR","NO APLICA")</f>
        <v xml:space="preserve"> </v>
      </c>
      <c r="AD108" s="138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1"/>
      <c r="M109" s="151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5">
        <f t="shared" ca="1" si="8"/>
        <v>0</v>
      </c>
      <c r="Z109" s="48">
        <f t="shared" ca="1" si="9"/>
        <v>0</v>
      </c>
      <c r="AA109" s="109" t="str">
        <f t="shared" ca="1" si="10"/>
        <v/>
      </c>
      <c r="AB109" s="136" t="str" cm="1">
        <f t="array" aca="1" ref="AB109" ca="1">_xlfn.IFS(Z109=0,"",Z109&gt;2.9,0,Z109&gt;2.4,0.25,Z109&gt;1.9,0.5,Z109&gt;1.5,0.75,Z109&lt;1.6,1)</f>
        <v/>
      </c>
      <c r="AC109" s="137" t="str" cm="1">
        <f t="array" aca="1" ref="AC109" ca="1">_xlfn.IFS(F109=0," ",F109="ALTERNATIVO","REVISAR",F109="REGULAR","NO APLICA")</f>
        <v xml:space="preserve"> </v>
      </c>
      <c r="AD109" s="138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1"/>
      <c r="M110" s="151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5">
        <f t="shared" ca="1" si="8"/>
        <v>0</v>
      </c>
      <c r="Z110" s="48">
        <f t="shared" ca="1" si="9"/>
        <v>0</v>
      </c>
      <c r="AA110" s="109" t="str">
        <f t="shared" ca="1" si="10"/>
        <v/>
      </c>
      <c r="AB110" s="136" t="str" cm="1">
        <f t="array" aca="1" ref="AB110" ca="1">_xlfn.IFS(Z110=0,"",Z110&gt;2.9,0,Z110&gt;2.4,0.25,Z110&gt;1.9,0.5,Z110&gt;1.5,0.75,Z110&lt;1.6,1)</f>
        <v/>
      </c>
      <c r="AC110" s="137" t="str" cm="1">
        <f t="array" aca="1" ref="AC110" ca="1">_xlfn.IFS(F110=0," ",F110="ALTERNATIVO","REVISAR",F110="REGULAR","NO APLICA")</f>
        <v xml:space="preserve"> </v>
      </c>
      <c r="AD110" s="138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1"/>
      <c r="M111" s="151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5">
        <f t="shared" ca="1" si="8"/>
        <v>0</v>
      </c>
      <c r="Z111" s="48">
        <f t="shared" ca="1" si="9"/>
        <v>0</v>
      </c>
      <c r="AA111" s="109" t="str">
        <f t="shared" ca="1" si="10"/>
        <v/>
      </c>
      <c r="AB111" s="136" t="str" cm="1">
        <f t="array" aca="1" ref="AB111" ca="1">_xlfn.IFS(Z111=0,"",Z111&gt;2.9,0,Z111&gt;2.4,0.25,Z111&gt;1.9,0.5,Z111&gt;1.5,0.75,Z111&lt;1.6,1)</f>
        <v/>
      </c>
      <c r="AC111" s="137" t="str" cm="1">
        <f t="array" aca="1" ref="AC111" ca="1">_xlfn.IFS(F111=0," ",F111="ALTERNATIVO","REVISAR",F111="REGULAR","NO APLICA")</f>
        <v xml:space="preserve"> </v>
      </c>
      <c r="AD111" s="138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1"/>
      <c r="M112" s="151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5">
        <f t="shared" ca="1" si="8"/>
        <v>0</v>
      </c>
      <c r="Z112" s="48">
        <f t="shared" ca="1" si="9"/>
        <v>0</v>
      </c>
      <c r="AA112" s="109" t="str">
        <f t="shared" ca="1" si="10"/>
        <v/>
      </c>
      <c r="AB112" s="136" t="str" cm="1">
        <f t="array" aca="1" ref="AB112" ca="1">_xlfn.IFS(Z112=0,"",Z112&gt;2.9,0,Z112&gt;2.4,0.25,Z112&gt;1.9,0.5,Z112&gt;1.5,0.75,Z112&lt;1.6,1)</f>
        <v/>
      </c>
      <c r="AC112" s="137" t="str" cm="1">
        <f t="array" aca="1" ref="AC112" ca="1">_xlfn.IFS(F112=0," ",F112="ALTERNATIVO","REVISAR",F112="REGULAR","NO APLICA")</f>
        <v xml:space="preserve"> </v>
      </c>
      <c r="AD112" s="138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1"/>
      <c r="M113" s="151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5">
        <f t="shared" ca="1" si="8"/>
        <v>0</v>
      </c>
      <c r="Z113" s="48">
        <f t="shared" ca="1" si="9"/>
        <v>0</v>
      </c>
      <c r="AA113" s="109" t="str">
        <f t="shared" ca="1" si="10"/>
        <v/>
      </c>
      <c r="AB113" s="136" t="str" cm="1">
        <f t="array" aca="1" ref="AB113" ca="1">_xlfn.IFS(Z113=0,"",Z113&gt;2.9,0,Z113&gt;2.4,0.25,Z113&gt;1.9,0.5,Z113&gt;1.5,0.75,Z113&lt;1.6,1)</f>
        <v/>
      </c>
      <c r="AC113" s="137" t="str" cm="1">
        <f t="array" aca="1" ref="AC113" ca="1">_xlfn.IFS(F113=0," ",F113="ALTERNATIVO","REVISAR",F113="REGULAR","NO APLICA")</f>
        <v xml:space="preserve"> </v>
      </c>
      <c r="AD113" s="138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1"/>
      <c r="M114" s="151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5">
        <f t="shared" ca="1" si="8"/>
        <v>0</v>
      </c>
      <c r="Z114" s="48">
        <f t="shared" ca="1" si="9"/>
        <v>0</v>
      </c>
      <c r="AA114" s="109" t="str">
        <f t="shared" ca="1" si="10"/>
        <v/>
      </c>
      <c r="AB114" s="136" t="str" cm="1">
        <f t="array" aca="1" ref="AB114" ca="1">_xlfn.IFS(Z114=0,"",Z114&gt;2.9,0,Z114&gt;2.4,0.25,Z114&gt;1.9,0.5,Z114&gt;1.5,0.75,Z114&lt;1.6,1)</f>
        <v/>
      </c>
      <c r="AC114" s="137" t="str" cm="1">
        <f t="array" aca="1" ref="AC114" ca="1">_xlfn.IFS(F114=0," ",F114="ALTERNATIVO","REVISAR",F114="REGULAR","NO APLICA")</f>
        <v xml:space="preserve"> </v>
      </c>
      <c r="AD114" s="138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1"/>
      <c r="M115" s="151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5">
        <f t="shared" ca="1" si="8"/>
        <v>0</v>
      </c>
      <c r="Z115" s="48">
        <f t="shared" ca="1" si="9"/>
        <v>0</v>
      </c>
      <c r="AA115" s="109" t="str">
        <f t="shared" ca="1" si="10"/>
        <v/>
      </c>
      <c r="AB115" s="136" t="str" cm="1">
        <f t="array" aca="1" ref="AB115" ca="1">_xlfn.IFS(Z115=0,"",Z115&gt;2.9,0,Z115&gt;2.4,0.25,Z115&gt;1.9,0.5,Z115&gt;1.5,0.75,Z115&lt;1.6,1)</f>
        <v/>
      </c>
      <c r="AC115" s="137" t="str" cm="1">
        <f t="array" aca="1" ref="AC115" ca="1">_xlfn.IFS(F115=0," ",F115="ALTERNATIVO","REVISAR",F115="REGULAR","NO APLICA")</f>
        <v xml:space="preserve"> </v>
      </c>
      <c r="AD115" s="138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1"/>
      <c r="M116" s="151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5">
        <f t="shared" ca="1" si="8"/>
        <v>0</v>
      </c>
      <c r="Z116" s="48">
        <f t="shared" ca="1" si="9"/>
        <v>0</v>
      </c>
      <c r="AA116" s="109" t="str">
        <f t="shared" ca="1" si="10"/>
        <v/>
      </c>
      <c r="AB116" s="136" t="str" cm="1">
        <f t="array" aca="1" ref="AB116" ca="1">_xlfn.IFS(Z116=0,"",Z116&gt;2.9,0,Z116&gt;2.4,0.25,Z116&gt;1.9,0.5,Z116&gt;1.5,0.75,Z116&lt;1.6,1)</f>
        <v/>
      </c>
      <c r="AC116" s="137" t="str" cm="1">
        <f t="array" aca="1" ref="AC116" ca="1">_xlfn.IFS(F116=0," ",F116="ALTERNATIVO","REVISAR",F116="REGULAR","NO APLICA")</f>
        <v xml:space="preserve"> </v>
      </c>
      <c r="AD116" s="138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1"/>
      <c r="M117" s="151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5">
        <f t="shared" ca="1" si="8"/>
        <v>0</v>
      </c>
      <c r="Z117" s="48">
        <f t="shared" ca="1" si="9"/>
        <v>0</v>
      </c>
      <c r="AA117" s="109" t="str">
        <f t="shared" ca="1" si="10"/>
        <v/>
      </c>
      <c r="AB117" s="136" t="str" cm="1">
        <f t="array" aca="1" ref="AB117" ca="1">_xlfn.IFS(Z117=0,"",Z117&gt;2.9,0,Z117&gt;2.4,0.25,Z117&gt;1.9,0.5,Z117&gt;1.5,0.75,Z117&lt;1.6,1)</f>
        <v/>
      </c>
      <c r="AC117" s="137" t="str" cm="1">
        <f t="array" aca="1" ref="AC117" ca="1">_xlfn.IFS(F117=0," ",F117="ALTERNATIVO","REVISAR",F117="REGULAR","NO APLICA")</f>
        <v xml:space="preserve"> </v>
      </c>
      <c r="AD117" s="138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1"/>
      <c r="M118" s="151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5">
        <f t="shared" ca="1" si="8"/>
        <v>0</v>
      </c>
      <c r="Z118" s="48">
        <f t="shared" ca="1" si="9"/>
        <v>0</v>
      </c>
      <c r="AA118" s="109" t="str">
        <f t="shared" ca="1" si="10"/>
        <v/>
      </c>
      <c r="AB118" s="136" t="str" cm="1">
        <f t="array" aca="1" ref="AB118" ca="1">_xlfn.IFS(Z118=0,"",Z118&gt;2.9,0,Z118&gt;2.4,0.25,Z118&gt;1.9,0.5,Z118&gt;1.5,0.75,Z118&lt;1.6,1)</f>
        <v/>
      </c>
      <c r="AC118" s="137" t="str" cm="1">
        <f t="array" aca="1" ref="AC118" ca="1">_xlfn.IFS(F118=0," ",F118="ALTERNATIVO","REVISAR",F118="REGULAR","NO APLICA")</f>
        <v xml:space="preserve"> </v>
      </c>
      <c r="AD118" s="138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1"/>
      <c r="M119" s="151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5">
        <f t="shared" ca="1" si="8"/>
        <v>0</v>
      </c>
      <c r="Z119" s="48">
        <f t="shared" ca="1" si="9"/>
        <v>0</v>
      </c>
      <c r="AA119" s="109" t="str">
        <f t="shared" ca="1" si="10"/>
        <v/>
      </c>
      <c r="AB119" s="136" t="str" cm="1">
        <f t="array" aca="1" ref="AB119" ca="1">_xlfn.IFS(Z119=0,"",Z119&gt;2.9,0,Z119&gt;2.4,0.25,Z119&gt;1.9,0.5,Z119&gt;1.5,0.75,Z119&lt;1.6,1)</f>
        <v/>
      </c>
      <c r="AC119" s="137" t="str" cm="1">
        <f t="array" aca="1" ref="AC119" ca="1">_xlfn.IFS(F119=0," ",F119="ALTERNATIVO","REVISAR",F119="REGULAR","NO APLICA")</f>
        <v xml:space="preserve"> </v>
      </c>
      <c r="AD119" s="138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1"/>
      <c r="M120" s="151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5">
        <f t="shared" ca="1" si="8"/>
        <v>0</v>
      </c>
      <c r="Z120" s="48">
        <f t="shared" ca="1" si="9"/>
        <v>0</v>
      </c>
      <c r="AA120" s="109" t="str">
        <f t="shared" ca="1" si="10"/>
        <v/>
      </c>
      <c r="AB120" s="136" t="str" cm="1">
        <f t="array" aca="1" ref="AB120" ca="1">_xlfn.IFS(Z120=0,"",Z120&gt;2.9,0,Z120&gt;2.4,0.25,Z120&gt;1.9,0.5,Z120&gt;1.5,0.75,Z120&lt;1.6,1)</f>
        <v/>
      </c>
      <c r="AC120" s="137" t="str" cm="1">
        <f t="array" aca="1" ref="AC120" ca="1">_xlfn.IFS(F120=0," ",F120="ALTERNATIVO","REVISAR",F120="REGULAR","NO APLICA")</f>
        <v xml:space="preserve"> </v>
      </c>
      <c r="AD120" s="138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1"/>
      <c r="M121" s="151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5">
        <f t="shared" ca="1" si="8"/>
        <v>0</v>
      </c>
      <c r="Z121" s="48">
        <f t="shared" ca="1" si="9"/>
        <v>0</v>
      </c>
      <c r="AA121" s="109" t="str">
        <f t="shared" ca="1" si="10"/>
        <v/>
      </c>
      <c r="AB121" s="136" t="str" cm="1">
        <f t="array" aca="1" ref="AB121" ca="1">_xlfn.IFS(Z121=0,"",Z121&gt;2.9,0,Z121&gt;2.4,0.25,Z121&gt;1.9,0.5,Z121&gt;1.5,0.75,Z121&lt;1.6,1)</f>
        <v/>
      </c>
      <c r="AC121" s="137" t="str" cm="1">
        <f t="array" aca="1" ref="AC121" ca="1">_xlfn.IFS(F121=0," ",F121="ALTERNATIVO","REVISAR",F121="REGULAR","NO APLICA")</f>
        <v xml:space="preserve"> </v>
      </c>
      <c r="AD121" s="138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1"/>
      <c r="M122" s="151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5">
        <f t="shared" ca="1" si="8"/>
        <v>0</v>
      </c>
      <c r="Z122" s="48">
        <f t="shared" ca="1" si="9"/>
        <v>0</v>
      </c>
      <c r="AA122" s="109" t="str">
        <f t="shared" ca="1" si="10"/>
        <v/>
      </c>
      <c r="AB122" s="136" t="str" cm="1">
        <f t="array" aca="1" ref="AB122" ca="1">_xlfn.IFS(Z122=0,"",Z122&gt;2.9,0,Z122&gt;2.4,0.25,Z122&gt;1.9,0.5,Z122&gt;1.5,0.75,Z122&lt;1.6,1)</f>
        <v/>
      </c>
      <c r="AC122" s="137" t="str" cm="1">
        <f t="array" aca="1" ref="AC122" ca="1">_xlfn.IFS(F122=0," ",F122="ALTERNATIVO","REVISAR",F122="REGULAR","NO APLICA")</f>
        <v xml:space="preserve"> </v>
      </c>
      <c r="AD122" s="138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1"/>
      <c r="M123" s="151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5">
        <f t="shared" ca="1" si="8"/>
        <v>0</v>
      </c>
      <c r="Z123" s="48">
        <f t="shared" ca="1" si="9"/>
        <v>0</v>
      </c>
      <c r="AA123" s="109" t="str">
        <f t="shared" ca="1" si="10"/>
        <v/>
      </c>
      <c r="AB123" s="136" t="str" cm="1">
        <f t="array" aca="1" ref="AB123" ca="1">_xlfn.IFS(Z123=0,"",Z123&gt;2.9,0,Z123&gt;2.4,0.25,Z123&gt;1.9,0.5,Z123&gt;1.5,0.75,Z123&lt;1.6,1)</f>
        <v/>
      </c>
      <c r="AC123" s="137" t="str" cm="1">
        <f t="array" aca="1" ref="AC123" ca="1">_xlfn.IFS(F123=0," ",F123="ALTERNATIVO","REVISAR",F123="REGULAR","NO APLICA")</f>
        <v xml:space="preserve"> </v>
      </c>
      <c r="AD123" s="138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1"/>
      <c r="M124" s="151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5">
        <f t="shared" ca="1" si="8"/>
        <v>0</v>
      </c>
      <c r="Z124" s="48">
        <f t="shared" ca="1" si="9"/>
        <v>0</v>
      </c>
      <c r="AA124" s="109" t="str">
        <f t="shared" ca="1" si="10"/>
        <v/>
      </c>
      <c r="AB124" s="136" t="str" cm="1">
        <f t="array" aca="1" ref="AB124" ca="1">_xlfn.IFS(Z124=0,"",Z124&gt;2.9,0,Z124&gt;2.4,0.25,Z124&gt;1.9,0.5,Z124&gt;1.5,0.75,Z124&lt;1.6,1)</f>
        <v/>
      </c>
      <c r="AC124" s="137" t="str" cm="1">
        <f t="array" aca="1" ref="AC124" ca="1">_xlfn.IFS(F124=0," ",F124="ALTERNATIVO","REVISAR",F124="REGULAR","NO APLICA")</f>
        <v xml:space="preserve"> </v>
      </c>
      <c r="AD124" s="138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1"/>
      <c r="M125" s="151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5">
        <f t="shared" ca="1" si="8"/>
        <v>0</v>
      </c>
      <c r="Z125" s="48">
        <f t="shared" ca="1" si="9"/>
        <v>0</v>
      </c>
      <c r="AA125" s="109" t="str">
        <f t="shared" ca="1" si="10"/>
        <v/>
      </c>
      <c r="AB125" s="136" t="str" cm="1">
        <f t="array" aca="1" ref="AB125" ca="1">_xlfn.IFS(Z125=0,"",Z125&gt;2.9,0,Z125&gt;2.4,0.25,Z125&gt;1.9,0.5,Z125&gt;1.5,0.75,Z125&lt;1.6,1)</f>
        <v/>
      </c>
      <c r="AC125" s="137" t="str" cm="1">
        <f t="array" aca="1" ref="AC125" ca="1">_xlfn.IFS(F125=0," ",F125="ALTERNATIVO","REVISAR",F125="REGULAR","NO APLICA")</f>
        <v xml:space="preserve"> </v>
      </c>
      <c r="AD125" s="138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1"/>
      <c r="M126" s="151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5">
        <f t="shared" ca="1" si="8"/>
        <v>0</v>
      </c>
      <c r="Z126" s="48">
        <f t="shared" ca="1" si="9"/>
        <v>0</v>
      </c>
      <c r="AA126" s="109" t="str">
        <f t="shared" ca="1" si="10"/>
        <v/>
      </c>
      <c r="AB126" s="136" t="str" cm="1">
        <f t="array" aca="1" ref="AB126" ca="1">_xlfn.IFS(Z126=0,"",Z126&gt;2.9,0,Z126&gt;2.4,0.25,Z126&gt;1.9,0.5,Z126&gt;1.5,0.75,Z126&lt;1.6,1)</f>
        <v/>
      </c>
      <c r="AC126" s="137" t="str" cm="1">
        <f t="array" aca="1" ref="AC126" ca="1">_xlfn.IFS(F126=0," ",F126="ALTERNATIVO","REVISAR",F126="REGULAR","NO APLICA")</f>
        <v xml:space="preserve"> </v>
      </c>
      <c r="AD126" s="138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1"/>
      <c r="M127" s="151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5">
        <f t="shared" ca="1" si="8"/>
        <v>0</v>
      </c>
      <c r="Z127" s="48">
        <f t="shared" ca="1" si="9"/>
        <v>0</v>
      </c>
      <c r="AA127" s="109" t="str">
        <f t="shared" ca="1" si="10"/>
        <v/>
      </c>
      <c r="AB127" s="136" t="str" cm="1">
        <f t="array" aca="1" ref="AB127" ca="1">_xlfn.IFS(Z127=0,"",Z127&gt;2.9,0,Z127&gt;2.4,0.25,Z127&gt;1.9,0.5,Z127&gt;1.5,0.75,Z127&lt;1.6,1)</f>
        <v/>
      </c>
      <c r="AC127" s="137" t="str" cm="1">
        <f t="array" aca="1" ref="AC127" ca="1">_xlfn.IFS(F127=0," ",F127="ALTERNATIVO","REVISAR",F127="REGULAR","NO APLICA")</f>
        <v xml:space="preserve"> </v>
      </c>
      <c r="AD127" s="138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1"/>
      <c r="M128" s="151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5">
        <f t="shared" ca="1" si="8"/>
        <v>0</v>
      </c>
      <c r="Z128" s="48">
        <f t="shared" ca="1" si="9"/>
        <v>0</v>
      </c>
      <c r="AA128" s="109" t="str">
        <f t="shared" ca="1" si="10"/>
        <v/>
      </c>
      <c r="AB128" s="136" t="str" cm="1">
        <f t="array" aca="1" ref="AB128" ca="1">_xlfn.IFS(Z128=0,"",Z128&gt;2.9,0,Z128&gt;2.4,0.25,Z128&gt;1.9,0.5,Z128&gt;1.5,0.75,Z128&lt;1.6,1)</f>
        <v/>
      </c>
      <c r="AC128" s="137" t="str" cm="1">
        <f t="array" aca="1" ref="AC128" ca="1">_xlfn.IFS(F128=0," ",F128="ALTERNATIVO","REVISAR",F128="REGULAR","NO APLICA")</f>
        <v xml:space="preserve"> </v>
      </c>
      <c r="AD128" s="138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1"/>
      <c r="M129" s="151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5">
        <f t="shared" ca="1" si="8"/>
        <v>0</v>
      </c>
      <c r="Z129" s="48">
        <f t="shared" ca="1" si="9"/>
        <v>0</v>
      </c>
      <c r="AA129" s="109" t="str">
        <f t="shared" ca="1" si="10"/>
        <v/>
      </c>
      <c r="AB129" s="136" t="str" cm="1">
        <f t="array" aca="1" ref="AB129" ca="1">_xlfn.IFS(Z129=0,"",Z129&gt;2.9,0,Z129&gt;2.4,0.25,Z129&gt;1.9,0.5,Z129&gt;1.5,0.75,Z129&lt;1.6,1)</f>
        <v/>
      </c>
      <c r="AC129" s="137" t="str" cm="1">
        <f t="array" aca="1" ref="AC129" ca="1">_xlfn.IFS(F129=0," ",F129="ALTERNATIVO","REVISAR",F129="REGULAR","NO APLICA")</f>
        <v xml:space="preserve"> </v>
      </c>
      <c r="AD129" s="138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1"/>
      <c r="M130" s="151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5">
        <f t="shared" ca="1" si="8"/>
        <v>0</v>
      </c>
      <c r="Z130" s="48">
        <f t="shared" ca="1" si="9"/>
        <v>0</v>
      </c>
      <c r="AA130" s="109" t="str">
        <f t="shared" ca="1" si="10"/>
        <v/>
      </c>
      <c r="AB130" s="136" t="str" cm="1">
        <f t="array" aca="1" ref="AB130" ca="1">_xlfn.IFS(Z130=0,"",Z130&gt;2.9,0,Z130&gt;2.4,0.25,Z130&gt;1.9,0.5,Z130&gt;1.5,0.75,Z130&lt;1.6,1)</f>
        <v/>
      </c>
      <c r="AC130" s="137" t="str" cm="1">
        <f t="array" aca="1" ref="AC130" ca="1">_xlfn.IFS(F130=0," ",F130="ALTERNATIVO","REVISAR",F130="REGULAR","NO APLICA")</f>
        <v xml:space="preserve"> </v>
      </c>
      <c r="AD130" s="138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1"/>
      <c r="M131" s="151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5">
        <f t="shared" ca="1" si="8"/>
        <v>0</v>
      </c>
      <c r="Z131" s="48">
        <f t="shared" ca="1" si="9"/>
        <v>0</v>
      </c>
      <c r="AA131" s="109" t="str">
        <f t="shared" ca="1" si="10"/>
        <v/>
      </c>
      <c r="AB131" s="136" t="str" cm="1">
        <f t="array" aca="1" ref="AB131" ca="1">_xlfn.IFS(Z131=0,"",Z131&gt;2.9,0,Z131&gt;2.4,0.25,Z131&gt;1.9,0.5,Z131&gt;1.5,0.75,Z131&lt;1.6,1)</f>
        <v/>
      </c>
      <c r="AC131" s="137" t="str" cm="1">
        <f t="array" aca="1" ref="AC131" ca="1">_xlfn.IFS(F131=0," ",F131="ALTERNATIVO","REVISAR",F131="REGULAR","NO APLICA")</f>
        <v xml:space="preserve"> </v>
      </c>
      <c r="AD131" s="138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1"/>
      <c r="M132" s="151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5">
        <f t="shared" ca="1" si="8"/>
        <v>0</v>
      </c>
      <c r="Z132" s="48">
        <f t="shared" ca="1" si="9"/>
        <v>0</v>
      </c>
      <c r="AA132" s="109" t="str">
        <f t="shared" ca="1" si="10"/>
        <v/>
      </c>
      <c r="AB132" s="136" t="str" cm="1">
        <f t="array" aca="1" ref="AB132" ca="1">_xlfn.IFS(Z132=0,"",Z132&gt;2.9,0,Z132&gt;2.4,0.25,Z132&gt;1.9,0.5,Z132&gt;1.5,0.75,Z132&lt;1.6,1)</f>
        <v/>
      </c>
      <c r="AC132" s="137" t="str" cm="1">
        <f t="array" aca="1" ref="AC132" ca="1">_xlfn.IFS(F132=0," ",F132="ALTERNATIVO","REVISAR",F132="REGULAR","NO APLICA")</f>
        <v xml:space="preserve"> </v>
      </c>
      <c r="AD132" s="138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1"/>
      <c r="M133" s="151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5">
        <f t="shared" ca="1" si="8"/>
        <v>0</v>
      </c>
      <c r="Z133" s="48">
        <f t="shared" ca="1" si="9"/>
        <v>0</v>
      </c>
      <c r="AA133" s="109" t="str">
        <f t="shared" ca="1" si="10"/>
        <v/>
      </c>
      <c r="AB133" s="136" t="str" cm="1">
        <f t="array" aca="1" ref="AB133" ca="1">_xlfn.IFS(Z133=0,"",Z133&gt;2.9,0,Z133&gt;2.4,0.25,Z133&gt;1.9,0.5,Z133&gt;1.5,0.75,Z133&lt;1.6,1)</f>
        <v/>
      </c>
      <c r="AC133" s="137" t="str" cm="1">
        <f t="array" aca="1" ref="AC133" ca="1">_xlfn.IFS(F133=0," ",F133="ALTERNATIVO","REVISAR",F133="REGULAR","NO APLICA")</f>
        <v xml:space="preserve"> </v>
      </c>
      <c r="AD133" s="138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1"/>
      <c r="M134" s="151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5">
        <f t="shared" ca="1" si="8"/>
        <v>0</v>
      </c>
      <c r="Z134" s="48">
        <f t="shared" ca="1" si="9"/>
        <v>0</v>
      </c>
      <c r="AA134" s="109" t="str">
        <f t="shared" ca="1" si="10"/>
        <v/>
      </c>
      <c r="AB134" s="136" t="str" cm="1">
        <f t="array" aca="1" ref="AB134" ca="1">_xlfn.IFS(Z134=0,"",Z134&gt;2.9,0,Z134&gt;2.4,0.25,Z134&gt;1.9,0.5,Z134&gt;1.5,0.75,Z134&lt;1.6,1)</f>
        <v/>
      </c>
      <c r="AC134" s="137" t="str" cm="1">
        <f t="array" aca="1" ref="AC134" ca="1">_xlfn.IFS(F134=0," ",F134="ALTERNATIVO","REVISAR",F134="REGULAR","NO APLICA")</f>
        <v xml:space="preserve"> </v>
      </c>
      <c r="AD134" s="138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1"/>
      <c r="M135" s="151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5">
        <f t="shared" ca="1" si="8"/>
        <v>0</v>
      </c>
      <c r="Z135" s="48">
        <f t="shared" ca="1" si="9"/>
        <v>0</v>
      </c>
      <c r="AA135" s="109" t="str">
        <f t="shared" ca="1" si="10"/>
        <v/>
      </c>
      <c r="AB135" s="136" t="str" cm="1">
        <f t="array" aca="1" ref="AB135" ca="1">_xlfn.IFS(Z135=0,"",Z135&gt;2.9,0,Z135&gt;2.4,0.25,Z135&gt;1.9,0.5,Z135&gt;1.5,0.75,Z135&lt;1.6,1)</f>
        <v/>
      </c>
      <c r="AC135" s="137" t="str" cm="1">
        <f t="array" aca="1" ref="AC135" ca="1">_xlfn.IFS(F135=0," ",F135="ALTERNATIVO","REVISAR",F135="REGULAR","NO APLICA")</f>
        <v xml:space="preserve"> </v>
      </c>
      <c r="AD135" s="138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1"/>
      <c r="M136" s="151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5">
        <f t="shared" ca="1" si="8"/>
        <v>0</v>
      </c>
      <c r="Z136" s="48">
        <f t="shared" ca="1" si="9"/>
        <v>0</v>
      </c>
      <c r="AA136" s="109" t="str">
        <f t="shared" ca="1" si="10"/>
        <v/>
      </c>
      <c r="AB136" s="136" t="str" cm="1">
        <f t="array" aca="1" ref="AB136" ca="1">_xlfn.IFS(Z136=0,"",Z136&gt;2.9,0,Z136&gt;2.4,0.25,Z136&gt;1.9,0.5,Z136&gt;1.5,0.75,Z136&lt;1.6,1)</f>
        <v/>
      </c>
      <c r="AC136" s="137" t="str" cm="1">
        <f t="array" aca="1" ref="AC136" ca="1">_xlfn.IFS(F136=0," ",F136="ALTERNATIVO","REVISAR",F136="REGULAR","NO APLICA")</f>
        <v xml:space="preserve"> </v>
      </c>
      <c r="AD136" s="138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1"/>
      <c r="M137" s="151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5">
        <f t="shared" ca="1" si="8"/>
        <v>0</v>
      </c>
      <c r="Z137" s="48">
        <f t="shared" ca="1" si="9"/>
        <v>0</v>
      </c>
      <c r="AA137" s="109" t="str">
        <f t="shared" ca="1" si="10"/>
        <v/>
      </c>
      <c r="AB137" s="136" t="str" cm="1">
        <f t="array" aca="1" ref="AB137" ca="1">_xlfn.IFS(Z137=0,"",Z137&gt;2.9,0,Z137&gt;2.4,0.25,Z137&gt;1.9,0.5,Z137&gt;1.5,0.75,Z137&lt;1.6,1)</f>
        <v/>
      </c>
      <c r="AC137" s="137" t="str" cm="1">
        <f t="array" aca="1" ref="AC137" ca="1">_xlfn.IFS(F137=0," ",F137="ALTERNATIVO","REVISAR",F137="REGULAR","NO APLICA")</f>
        <v xml:space="preserve"> </v>
      </c>
      <c r="AD137" s="138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1"/>
      <c r="M138" s="151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5">
        <f t="shared" ca="1" si="8"/>
        <v>0</v>
      </c>
      <c r="Z138" s="48">
        <f t="shared" ca="1" si="9"/>
        <v>0</v>
      </c>
      <c r="AA138" s="109" t="str">
        <f t="shared" ca="1" si="10"/>
        <v/>
      </c>
      <c r="AB138" s="136" t="str" cm="1">
        <f t="array" aca="1" ref="AB138" ca="1">_xlfn.IFS(Z138=0,"",Z138&gt;2.9,0,Z138&gt;2.4,0.25,Z138&gt;1.9,0.5,Z138&gt;1.5,0.75,Z138&lt;1.6,1)</f>
        <v/>
      </c>
      <c r="AC138" s="137" t="str" cm="1">
        <f t="array" aca="1" ref="AC138" ca="1">_xlfn.IFS(F138=0," ",F138="ALTERNATIVO","REVISAR",F138="REGULAR","NO APLICA")</f>
        <v xml:space="preserve"> </v>
      </c>
      <c r="AD138" s="138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1"/>
      <c r="M139" s="151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5">
        <f t="shared" ca="1" si="8"/>
        <v>0</v>
      </c>
      <c r="Z139" s="48">
        <f t="shared" ca="1" si="9"/>
        <v>0</v>
      </c>
      <c r="AA139" s="109" t="str">
        <f t="shared" ca="1" si="10"/>
        <v/>
      </c>
      <c r="AB139" s="136" t="str" cm="1">
        <f t="array" aca="1" ref="AB139" ca="1">_xlfn.IFS(Z139=0,"",Z139&gt;2.9,0,Z139&gt;2.4,0.25,Z139&gt;1.9,0.5,Z139&gt;1.5,0.75,Z139&lt;1.6,1)</f>
        <v/>
      </c>
      <c r="AC139" s="137" t="str" cm="1">
        <f t="array" aca="1" ref="AC139" ca="1">_xlfn.IFS(F139=0," ",F139="ALTERNATIVO","REVISAR",F139="REGULAR","NO APLICA")</f>
        <v xml:space="preserve"> </v>
      </c>
      <c r="AD139" s="138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1"/>
      <c r="M140" s="151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5">
        <f t="shared" ref="Y140:Y203" ca="1" si="13">IFERROR(H140,"")</f>
        <v>0</v>
      </c>
      <c r="Z140" s="48">
        <f t="shared" ref="Z140:Z203" ca="1" si="14">IFERROR(Y140/X140,0)</f>
        <v>0</v>
      </c>
      <c r="AA140" s="109" t="str">
        <f t="shared" ca="1" si="10"/>
        <v/>
      </c>
      <c r="AB140" s="136" t="str" cm="1">
        <f t="array" aca="1" ref="AB140" ca="1">_xlfn.IFS(Z140=0,"",Z140&gt;2.9,0,Z140&gt;2.4,0.25,Z140&gt;1.9,0.5,Z140&gt;1.5,0.75,Z140&lt;1.6,1)</f>
        <v/>
      </c>
      <c r="AC140" s="137" t="str" cm="1">
        <f t="array" aca="1" ref="AC140" ca="1">_xlfn.IFS(F140=0," ",F140="ALTERNATIVO","REVISAR",F140="REGULAR","NO APLICA")</f>
        <v xml:space="preserve"> </v>
      </c>
      <c r="AD140" s="138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1"/>
      <c r="M141" s="151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5">
        <f t="shared" ca="1" si="13"/>
        <v>0</v>
      </c>
      <c r="Z141" s="48">
        <f t="shared" ca="1" si="14"/>
        <v>0</v>
      </c>
      <c r="AA141" s="109" t="str">
        <f t="shared" ca="1" si="10"/>
        <v/>
      </c>
      <c r="AB141" s="136" t="str" cm="1">
        <f t="array" aca="1" ref="AB141" ca="1">_xlfn.IFS(Z141=0,"",Z141&gt;2.9,0,Z141&gt;2.4,0.25,Z141&gt;1.9,0.5,Z141&gt;1.5,0.75,Z141&lt;1.6,1)</f>
        <v/>
      </c>
      <c r="AC141" s="137" t="str" cm="1">
        <f t="array" aca="1" ref="AC141" ca="1">_xlfn.IFS(F141=0," ",F141="ALTERNATIVO","REVISAR",F141="REGULAR","NO APLICA")</f>
        <v xml:space="preserve"> </v>
      </c>
      <c r="AD141" s="138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1"/>
      <c r="M142" s="151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5">
        <f t="shared" ca="1" si="13"/>
        <v>0</v>
      </c>
      <c r="Z142" s="48">
        <f t="shared" ca="1" si="14"/>
        <v>0</v>
      </c>
      <c r="AA142" s="109" t="str">
        <f t="shared" ca="1" si="10"/>
        <v/>
      </c>
      <c r="AB142" s="136" t="str" cm="1">
        <f t="array" aca="1" ref="AB142" ca="1">_xlfn.IFS(Z142=0,"",Z142&gt;2.9,0,Z142&gt;2.4,0.25,Z142&gt;1.9,0.5,Z142&gt;1.5,0.75,Z142&lt;1.6,1)</f>
        <v/>
      </c>
      <c r="AC142" s="137" t="str" cm="1">
        <f t="array" aca="1" ref="AC142" ca="1">_xlfn.IFS(F142=0," ",F142="ALTERNATIVO","REVISAR",F142="REGULAR","NO APLICA")</f>
        <v xml:space="preserve"> </v>
      </c>
      <c r="AD142" s="138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1"/>
      <c r="M143" s="151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5">
        <f t="shared" ca="1" si="13"/>
        <v>0</v>
      </c>
      <c r="Z143" s="48">
        <f t="shared" ca="1" si="14"/>
        <v>0</v>
      </c>
      <c r="AA143" s="109" t="str">
        <f t="shared" ca="1" si="10"/>
        <v/>
      </c>
      <c r="AB143" s="136" t="str" cm="1">
        <f t="array" aca="1" ref="AB143" ca="1">_xlfn.IFS(Z143=0,"",Z143&gt;2.9,0,Z143&gt;2.4,0.25,Z143&gt;1.9,0.5,Z143&gt;1.5,0.75,Z143&lt;1.6,1)</f>
        <v/>
      </c>
      <c r="AC143" s="137" t="str" cm="1">
        <f t="array" aca="1" ref="AC143" ca="1">_xlfn.IFS(F143=0," ",F143="ALTERNATIVO","REVISAR",F143="REGULAR","NO APLICA")</f>
        <v xml:space="preserve"> </v>
      </c>
      <c r="AD143" s="138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1"/>
      <c r="M144" s="151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5">
        <f t="shared" ca="1" si="13"/>
        <v>0</v>
      </c>
      <c r="Z144" s="48">
        <f t="shared" ca="1" si="14"/>
        <v>0</v>
      </c>
      <c r="AA144" s="109" t="str">
        <f t="shared" ca="1" si="10"/>
        <v/>
      </c>
      <c r="AB144" s="136" t="str" cm="1">
        <f t="array" aca="1" ref="AB144" ca="1">_xlfn.IFS(Z144=0,"",Z144&gt;2.9,0,Z144&gt;2.4,0.25,Z144&gt;1.9,0.5,Z144&gt;1.5,0.75,Z144&lt;1.6,1)</f>
        <v/>
      </c>
      <c r="AC144" s="137" t="str" cm="1">
        <f t="array" aca="1" ref="AC144" ca="1">_xlfn.IFS(F144=0," ",F144="ALTERNATIVO","REVISAR",F144="REGULAR","NO APLICA")</f>
        <v xml:space="preserve"> </v>
      </c>
      <c r="AD144" s="138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1"/>
      <c r="M145" s="151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5">
        <f t="shared" ca="1" si="13"/>
        <v>0</v>
      </c>
      <c r="Z145" s="48">
        <f t="shared" ca="1" si="14"/>
        <v>0</v>
      </c>
      <c r="AA145" s="109" t="str">
        <f t="shared" ca="1" si="10"/>
        <v/>
      </c>
      <c r="AB145" s="136" t="str" cm="1">
        <f t="array" aca="1" ref="AB145" ca="1">_xlfn.IFS(Z145=0,"",Z145&gt;2.9,0,Z145&gt;2.4,0.25,Z145&gt;1.9,0.5,Z145&gt;1.5,0.75,Z145&lt;1.6,1)</f>
        <v/>
      </c>
      <c r="AC145" s="137" t="str" cm="1">
        <f t="array" aca="1" ref="AC145" ca="1">_xlfn.IFS(F145=0," ",F145="ALTERNATIVO","REVISAR",F145="REGULAR","NO APLICA")</f>
        <v xml:space="preserve"> </v>
      </c>
      <c r="AD145" s="138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1"/>
      <c r="M146" s="151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5">
        <f t="shared" ca="1" si="13"/>
        <v>0</v>
      </c>
      <c r="Z146" s="48">
        <f t="shared" ca="1" si="14"/>
        <v>0</v>
      </c>
      <c r="AA146" s="109" t="str">
        <f t="shared" ca="1" si="10"/>
        <v/>
      </c>
      <c r="AB146" s="136" t="str" cm="1">
        <f t="array" aca="1" ref="AB146" ca="1">_xlfn.IFS(Z146=0,"",Z146&gt;2.9,0,Z146&gt;2.4,0.25,Z146&gt;1.9,0.5,Z146&gt;1.5,0.75,Z146&lt;1.6,1)</f>
        <v/>
      </c>
      <c r="AC146" s="137" t="str" cm="1">
        <f t="array" aca="1" ref="AC146" ca="1">_xlfn.IFS(F146=0," ",F146="ALTERNATIVO","REVISAR",F146="REGULAR","NO APLICA")</f>
        <v xml:space="preserve"> </v>
      </c>
      <c r="AD146" s="138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1"/>
      <c r="M147" s="151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5">
        <f t="shared" ca="1" si="13"/>
        <v>0</v>
      </c>
      <c r="Z147" s="48">
        <f t="shared" ca="1" si="14"/>
        <v>0</v>
      </c>
      <c r="AA147" s="109" t="str">
        <f t="shared" ca="1" si="10"/>
        <v/>
      </c>
      <c r="AB147" s="136" t="str" cm="1">
        <f t="array" aca="1" ref="AB147" ca="1">_xlfn.IFS(Z147=0,"",Z147&gt;2.9,0,Z147&gt;2.4,0.25,Z147&gt;1.9,0.5,Z147&gt;1.5,0.75,Z147&lt;1.6,1)</f>
        <v/>
      </c>
      <c r="AC147" s="137" t="str" cm="1">
        <f t="array" aca="1" ref="AC147" ca="1">_xlfn.IFS(F147=0," ",F147="ALTERNATIVO","REVISAR",F147="REGULAR","NO APLICA")</f>
        <v xml:space="preserve"> </v>
      </c>
      <c r="AD147" s="138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1"/>
      <c r="M148" s="151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5">
        <f t="shared" ca="1" si="13"/>
        <v>0</v>
      </c>
      <c r="Z148" s="48">
        <f t="shared" ca="1" si="14"/>
        <v>0</v>
      </c>
      <c r="AA148" s="109" t="str">
        <f t="shared" ca="1" si="10"/>
        <v/>
      </c>
      <c r="AB148" s="136" t="str" cm="1">
        <f t="array" aca="1" ref="AB148" ca="1">_xlfn.IFS(Z148=0,"",Z148&gt;2.9,0,Z148&gt;2.4,0.25,Z148&gt;1.9,0.5,Z148&gt;1.5,0.75,Z148&lt;1.6,1)</f>
        <v/>
      </c>
      <c r="AC148" s="137" t="str" cm="1">
        <f t="array" aca="1" ref="AC148" ca="1">_xlfn.IFS(F148=0," ",F148="ALTERNATIVO","REVISAR",F148="REGULAR","NO APLICA")</f>
        <v xml:space="preserve"> </v>
      </c>
      <c r="AD148" s="138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1"/>
      <c r="M149" s="151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5">
        <f t="shared" ca="1" si="13"/>
        <v>0</v>
      </c>
      <c r="Z149" s="48">
        <f t="shared" ca="1" si="14"/>
        <v>0</v>
      </c>
      <c r="AA149" s="109" t="str">
        <f t="shared" ref="AA149:AA212" ca="1" si="15">IFERROR(X149*1.5,"")</f>
        <v/>
      </c>
      <c r="AB149" s="136" t="str" cm="1">
        <f t="array" aca="1" ref="AB149" ca="1">_xlfn.IFS(Z149=0,"",Z149&gt;2.9,0,Z149&gt;2.4,0.25,Z149&gt;1.9,0.5,Z149&gt;1.5,0.75,Z149&lt;1.6,1)</f>
        <v/>
      </c>
      <c r="AC149" s="137" t="str" cm="1">
        <f t="array" aca="1" ref="AC149" ca="1">_xlfn.IFS(F149=0," ",F149="ALTERNATIVO","REVISAR",F149="REGULAR","NO APLICA")</f>
        <v xml:space="preserve"> </v>
      </c>
      <c r="AD149" s="138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1"/>
      <c r="M150" s="151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5">
        <f t="shared" ca="1" si="13"/>
        <v>0</v>
      </c>
      <c r="Z150" s="48">
        <f t="shared" ca="1" si="14"/>
        <v>0</v>
      </c>
      <c r="AA150" s="109" t="str">
        <f t="shared" ca="1" si="15"/>
        <v/>
      </c>
      <c r="AB150" s="136" t="str" cm="1">
        <f t="array" aca="1" ref="AB150" ca="1">_xlfn.IFS(Z150=0,"",Z150&gt;2.9,0,Z150&gt;2.4,0.25,Z150&gt;1.9,0.5,Z150&gt;1.5,0.75,Z150&lt;1.6,1)</f>
        <v/>
      </c>
      <c r="AC150" s="137" t="str" cm="1">
        <f t="array" aca="1" ref="AC150" ca="1">_xlfn.IFS(F150=0," ",F150="ALTERNATIVO","REVISAR",F150="REGULAR","NO APLICA")</f>
        <v xml:space="preserve"> </v>
      </c>
      <c r="AD150" s="138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1"/>
      <c r="M151" s="151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5">
        <f t="shared" ca="1" si="13"/>
        <v>0</v>
      </c>
      <c r="Z151" s="48">
        <f t="shared" ca="1" si="14"/>
        <v>0</v>
      </c>
      <c r="AA151" s="109" t="str">
        <f t="shared" ca="1" si="15"/>
        <v/>
      </c>
      <c r="AB151" s="136" t="str" cm="1">
        <f t="array" aca="1" ref="AB151" ca="1">_xlfn.IFS(Z151=0,"",Z151&gt;2.9,0,Z151&gt;2.4,0.25,Z151&gt;1.9,0.5,Z151&gt;1.5,0.75,Z151&lt;1.6,1)</f>
        <v/>
      </c>
      <c r="AC151" s="137" t="str" cm="1">
        <f t="array" aca="1" ref="AC151" ca="1">_xlfn.IFS(F151=0," ",F151="ALTERNATIVO","REVISAR",F151="REGULAR","NO APLICA")</f>
        <v xml:space="preserve"> </v>
      </c>
      <c r="AD151" s="138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1"/>
      <c r="M152" s="151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5">
        <f t="shared" ca="1" si="13"/>
        <v>0</v>
      </c>
      <c r="Z152" s="48">
        <f t="shared" ca="1" si="14"/>
        <v>0</v>
      </c>
      <c r="AA152" s="109" t="str">
        <f t="shared" ca="1" si="15"/>
        <v/>
      </c>
      <c r="AB152" s="136" t="str" cm="1">
        <f t="array" aca="1" ref="AB152" ca="1">_xlfn.IFS(Z152=0,"",Z152&gt;2.9,0,Z152&gt;2.4,0.25,Z152&gt;1.9,0.5,Z152&gt;1.5,0.75,Z152&lt;1.6,1)</f>
        <v/>
      </c>
      <c r="AC152" s="137" t="str" cm="1">
        <f t="array" aca="1" ref="AC152" ca="1">_xlfn.IFS(F152=0," ",F152="ALTERNATIVO","REVISAR",F152="REGULAR","NO APLICA")</f>
        <v xml:space="preserve"> </v>
      </c>
      <c r="AD152" s="138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1"/>
      <c r="M153" s="151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5">
        <f t="shared" ca="1" si="13"/>
        <v>0</v>
      </c>
      <c r="Z153" s="48">
        <f t="shared" ca="1" si="14"/>
        <v>0</v>
      </c>
      <c r="AA153" s="109" t="str">
        <f t="shared" ca="1" si="15"/>
        <v/>
      </c>
      <c r="AB153" s="136" t="str" cm="1">
        <f t="array" aca="1" ref="AB153" ca="1">_xlfn.IFS(Z153=0,"",Z153&gt;2.9,0,Z153&gt;2.4,0.25,Z153&gt;1.9,0.5,Z153&gt;1.5,0.75,Z153&lt;1.6,1)</f>
        <v/>
      </c>
      <c r="AC153" s="137" t="str" cm="1">
        <f t="array" aca="1" ref="AC153" ca="1">_xlfn.IFS(F153=0," ",F153="ALTERNATIVO","REVISAR",F153="REGULAR","NO APLICA")</f>
        <v xml:space="preserve"> </v>
      </c>
      <c r="AD153" s="138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1"/>
      <c r="M154" s="151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5">
        <f t="shared" ca="1" si="13"/>
        <v>0</v>
      </c>
      <c r="Z154" s="48">
        <f t="shared" ca="1" si="14"/>
        <v>0</v>
      </c>
      <c r="AA154" s="109" t="str">
        <f t="shared" ca="1" si="15"/>
        <v/>
      </c>
      <c r="AB154" s="136" t="str" cm="1">
        <f t="array" aca="1" ref="AB154" ca="1">_xlfn.IFS(Z154=0,"",Z154&gt;2.9,0,Z154&gt;2.4,0.25,Z154&gt;1.9,0.5,Z154&gt;1.5,0.75,Z154&lt;1.6,1)</f>
        <v/>
      </c>
      <c r="AC154" s="137" t="str" cm="1">
        <f t="array" aca="1" ref="AC154" ca="1">_xlfn.IFS(F154=0," ",F154="ALTERNATIVO","REVISAR",F154="REGULAR","NO APLICA")</f>
        <v xml:space="preserve"> </v>
      </c>
      <c r="AD154" s="138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1"/>
      <c r="M155" s="151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5">
        <f t="shared" ca="1" si="13"/>
        <v>0</v>
      </c>
      <c r="Z155" s="48">
        <f t="shared" ca="1" si="14"/>
        <v>0</v>
      </c>
      <c r="AA155" s="109" t="str">
        <f t="shared" ca="1" si="15"/>
        <v/>
      </c>
      <c r="AB155" s="136" t="str" cm="1">
        <f t="array" aca="1" ref="AB155" ca="1">_xlfn.IFS(Z155=0,"",Z155&gt;2.9,0,Z155&gt;2.4,0.25,Z155&gt;1.9,0.5,Z155&gt;1.5,0.75,Z155&lt;1.6,1)</f>
        <v/>
      </c>
      <c r="AC155" s="137" t="str" cm="1">
        <f t="array" aca="1" ref="AC155" ca="1">_xlfn.IFS(F155=0," ",F155="ALTERNATIVO","REVISAR",F155="REGULAR","NO APLICA")</f>
        <v xml:space="preserve"> </v>
      </c>
      <c r="AD155" s="138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1"/>
      <c r="M156" s="151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5">
        <f t="shared" ca="1" si="13"/>
        <v>0</v>
      </c>
      <c r="Z156" s="48">
        <f t="shared" ca="1" si="14"/>
        <v>0</v>
      </c>
      <c r="AA156" s="109" t="str">
        <f t="shared" ca="1" si="15"/>
        <v/>
      </c>
      <c r="AB156" s="136" t="str" cm="1">
        <f t="array" aca="1" ref="AB156" ca="1">_xlfn.IFS(Z156=0,"",Z156&gt;2.9,0,Z156&gt;2.4,0.25,Z156&gt;1.9,0.5,Z156&gt;1.5,0.75,Z156&lt;1.6,1)</f>
        <v/>
      </c>
      <c r="AC156" s="137" t="str" cm="1">
        <f t="array" aca="1" ref="AC156" ca="1">_xlfn.IFS(F156=0," ",F156="ALTERNATIVO","REVISAR",F156="REGULAR","NO APLICA")</f>
        <v xml:space="preserve"> </v>
      </c>
      <c r="AD156" s="138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1"/>
      <c r="M157" s="151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5">
        <f t="shared" ca="1" si="13"/>
        <v>0</v>
      </c>
      <c r="Z157" s="48">
        <f t="shared" ca="1" si="14"/>
        <v>0</v>
      </c>
      <c r="AA157" s="109" t="str">
        <f t="shared" ca="1" si="15"/>
        <v/>
      </c>
      <c r="AB157" s="136" t="str" cm="1">
        <f t="array" aca="1" ref="AB157" ca="1">_xlfn.IFS(Z157=0,"",Z157&gt;2.9,0,Z157&gt;2.4,0.25,Z157&gt;1.9,0.5,Z157&gt;1.5,0.75,Z157&lt;1.6,1)</f>
        <v/>
      </c>
      <c r="AC157" s="137" t="str" cm="1">
        <f t="array" aca="1" ref="AC157" ca="1">_xlfn.IFS(F157=0," ",F157="ALTERNATIVO","REVISAR",F157="REGULAR","NO APLICA")</f>
        <v xml:space="preserve"> </v>
      </c>
      <c r="AD157" s="138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1"/>
      <c r="M158" s="151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5">
        <f t="shared" ca="1" si="13"/>
        <v>0</v>
      </c>
      <c r="Z158" s="48">
        <f t="shared" ca="1" si="14"/>
        <v>0</v>
      </c>
      <c r="AA158" s="109" t="str">
        <f t="shared" ca="1" si="15"/>
        <v/>
      </c>
      <c r="AB158" s="136" t="str" cm="1">
        <f t="array" aca="1" ref="AB158" ca="1">_xlfn.IFS(Z158=0,"",Z158&gt;2.9,0,Z158&gt;2.4,0.25,Z158&gt;1.9,0.5,Z158&gt;1.5,0.75,Z158&lt;1.6,1)</f>
        <v/>
      </c>
      <c r="AC158" s="137" t="str" cm="1">
        <f t="array" aca="1" ref="AC158" ca="1">_xlfn.IFS(F158=0," ",F158="ALTERNATIVO","REVISAR",F158="REGULAR","NO APLICA")</f>
        <v xml:space="preserve"> </v>
      </c>
      <c r="AD158" s="138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1"/>
      <c r="M159" s="151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5">
        <f t="shared" ca="1" si="13"/>
        <v>0</v>
      </c>
      <c r="Z159" s="48">
        <f t="shared" ca="1" si="14"/>
        <v>0</v>
      </c>
      <c r="AA159" s="109" t="str">
        <f t="shared" ca="1" si="15"/>
        <v/>
      </c>
      <c r="AB159" s="136" t="str" cm="1">
        <f t="array" aca="1" ref="AB159" ca="1">_xlfn.IFS(Z159=0,"",Z159&gt;2.9,0,Z159&gt;2.4,0.25,Z159&gt;1.9,0.5,Z159&gt;1.5,0.75,Z159&lt;1.6,1)</f>
        <v/>
      </c>
      <c r="AC159" s="137" t="str" cm="1">
        <f t="array" aca="1" ref="AC159" ca="1">_xlfn.IFS(F159=0," ",F159="ALTERNATIVO","REVISAR",F159="REGULAR","NO APLICA")</f>
        <v xml:space="preserve"> </v>
      </c>
      <c r="AD159" s="138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1"/>
      <c r="M160" s="151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5">
        <f t="shared" ca="1" si="13"/>
        <v>0</v>
      </c>
      <c r="Z160" s="48">
        <f t="shared" ca="1" si="14"/>
        <v>0</v>
      </c>
      <c r="AA160" s="109" t="str">
        <f t="shared" ca="1" si="15"/>
        <v/>
      </c>
      <c r="AB160" s="136" t="str" cm="1">
        <f t="array" aca="1" ref="AB160" ca="1">_xlfn.IFS(Z160=0,"",Z160&gt;2.9,0,Z160&gt;2.4,0.25,Z160&gt;1.9,0.5,Z160&gt;1.5,0.75,Z160&lt;1.6,1)</f>
        <v/>
      </c>
      <c r="AC160" s="137" t="str" cm="1">
        <f t="array" aca="1" ref="AC160" ca="1">_xlfn.IFS(F160=0," ",F160="ALTERNATIVO","REVISAR",F160="REGULAR","NO APLICA")</f>
        <v xml:space="preserve"> </v>
      </c>
      <c r="AD160" s="138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1"/>
      <c r="M161" s="151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5">
        <f t="shared" ca="1" si="13"/>
        <v>0</v>
      </c>
      <c r="Z161" s="48">
        <f t="shared" ca="1" si="14"/>
        <v>0</v>
      </c>
      <c r="AA161" s="109" t="str">
        <f t="shared" ca="1" si="15"/>
        <v/>
      </c>
      <c r="AB161" s="136" t="str" cm="1">
        <f t="array" aca="1" ref="AB161" ca="1">_xlfn.IFS(Z161=0,"",Z161&gt;2.9,0,Z161&gt;2.4,0.25,Z161&gt;1.9,0.5,Z161&gt;1.5,0.75,Z161&lt;1.6,1)</f>
        <v/>
      </c>
      <c r="AC161" s="137" t="str" cm="1">
        <f t="array" aca="1" ref="AC161" ca="1">_xlfn.IFS(F161=0," ",F161="ALTERNATIVO","REVISAR",F161="REGULAR","NO APLICA")</f>
        <v xml:space="preserve"> </v>
      </c>
      <c r="AD161" s="138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1"/>
      <c r="M162" s="151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5">
        <f t="shared" ca="1" si="13"/>
        <v>0</v>
      </c>
      <c r="Z162" s="48">
        <f t="shared" ca="1" si="14"/>
        <v>0</v>
      </c>
      <c r="AA162" s="109" t="str">
        <f t="shared" ca="1" si="15"/>
        <v/>
      </c>
      <c r="AB162" s="136" t="str" cm="1">
        <f t="array" aca="1" ref="AB162" ca="1">_xlfn.IFS(Z162=0,"",Z162&gt;2.9,0,Z162&gt;2.4,0.25,Z162&gt;1.9,0.5,Z162&gt;1.5,0.75,Z162&lt;1.6,1)</f>
        <v/>
      </c>
      <c r="AC162" s="137" t="str" cm="1">
        <f t="array" aca="1" ref="AC162" ca="1">_xlfn.IFS(F162=0," ",F162="ALTERNATIVO","REVISAR",F162="REGULAR","NO APLICA")</f>
        <v xml:space="preserve"> </v>
      </c>
      <c r="AD162" s="138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1"/>
      <c r="M163" s="151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5">
        <f t="shared" ca="1" si="13"/>
        <v>0</v>
      </c>
      <c r="Z163" s="48">
        <f t="shared" ca="1" si="14"/>
        <v>0</v>
      </c>
      <c r="AA163" s="109" t="str">
        <f t="shared" ca="1" si="15"/>
        <v/>
      </c>
      <c r="AB163" s="136" t="str" cm="1">
        <f t="array" aca="1" ref="AB163" ca="1">_xlfn.IFS(Z163=0,"",Z163&gt;2.9,0,Z163&gt;2.4,0.25,Z163&gt;1.9,0.5,Z163&gt;1.5,0.75,Z163&lt;1.6,1)</f>
        <v/>
      </c>
      <c r="AC163" s="137" t="str" cm="1">
        <f t="array" aca="1" ref="AC163" ca="1">_xlfn.IFS(F163=0," ",F163="ALTERNATIVO","REVISAR",F163="REGULAR","NO APLICA")</f>
        <v xml:space="preserve"> </v>
      </c>
      <c r="AD163" s="138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1"/>
      <c r="M164" s="151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5">
        <f t="shared" ca="1" si="13"/>
        <v>0</v>
      </c>
      <c r="Z164" s="48">
        <f t="shared" ca="1" si="14"/>
        <v>0</v>
      </c>
      <c r="AA164" s="109" t="str">
        <f t="shared" ca="1" si="15"/>
        <v/>
      </c>
      <c r="AB164" s="136" t="str" cm="1">
        <f t="array" aca="1" ref="AB164" ca="1">_xlfn.IFS(Z164=0,"",Z164&gt;2.9,0,Z164&gt;2.4,0.25,Z164&gt;1.9,0.5,Z164&gt;1.5,0.75,Z164&lt;1.6,1)</f>
        <v/>
      </c>
      <c r="AC164" s="137" t="str" cm="1">
        <f t="array" aca="1" ref="AC164" ca="1">_xlfn.IFS(F164=0," ",F164="ALTERNATIVO","REVISAR",F164="REGULAR","NO APLICA")</f>
        <v xml:space="preserve"> </v>
      </c>
      <c r="AD164" s="138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1"/>
      <c r="M165" s="151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5">
        <f t="shared" ca="1" si="13"/>
        <v>0</v>
      </c>
      <c r="Z165" s="48">
        <f t="shared" ca="1" si="14"/>
        <v>0</v>
      </c>
      <c r="AA165" s="109" t="str">
        <f t="shared" ca="1" si="15"/>
        <v/>
      </c>
      <c r="AB165" s="136" t="str" cm="1">
        <f t="array" aca="1" ref="AB165" ca="1">_xlfn.IFS(Z165=0,"",Z165&gt;2.9,0,Z165&gt;2.4,0.25,Z165&gt;1.9,0.5,Z165&gt;1.5,0.75,Z165&lt;1.6,1)</f>
        <v/>
      </c>
      <c r="AC165" s="137" t="str" cm="1">
        <f t="array" aca="1" ref="AC165" ca="1">_xlfn.IFS(F165=0," ",F165="ALTERNATIVO","REVISAR",F165="REGULAR","NO APLICA")</f>
        <v xml:space="preserve"> </v>
      </c>
      <c r="AD165" s="138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1"/>
      <c r="M166" s="151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5">
        <f t="shared" ca="1" si="13"/>
        <v>0</v>
      </c>
      <c r="Z166" s="48">
        <f t="shared" ca="1" si="14"/>
        <v>0</v>
      </c>
      <c r="AA166" s="109" t="str">
        <f t="shared" ca="1" si="15"/>
        <v/>
      </c>
      <c r="AB166" s="136" t="str" cm="1">
        <f t="array" aca="1" ref="AB166" ca="1">_xlfn.IFS(Z166=0,"",Z166&gt;2.9,0,Z166&gt;2.4,0.25,Z166&gt;1.9,0.5,Z166&gt;1.5,0.75,Z166&lt;1.6,1)</f>
        <v/>
      </c>
      <c r="AC166" s="137" t="str" cm="1">
        <f t="array" aca="1" ref="AC166" ca="1">_xlfn.IFS(F166=0," ",F166="ALTERNATIVO","REVISAR",F166="REGULAR","NO APLICA")</f>
        <v xml:space="preserve"> </v>
      </c>
      <c r="AD166" s="138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1"/>
      <c r="M167" s="151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5">
        <f t="shared" ca="1" si="13"/>
        <v>0</v>
      </c>
      <c r="Z167" s="48">
        <f t="shared" ca="1" si="14"/>
        <v>0</v>
      </c>
      <c r="AA167" s="109" t="str">
        <f t="shared" ca="1" si="15"/>
        <v/>
      </c>
      <c r="AB167" s="136" t="str" cm="1">
        <f t="array" aca="1" ref="AB167" ca="1">_xlfn.IFS(Z167=0,"",Z167&gt;2.9,0,Z167&gt;2.4,0.25,Z167&gt;1.9,0.5,Z167&gt;1.5,0.75,Z167&lt;1.6,1)</f>
        <v/>
      </c>
      <c r="AC167" s="137" t="str" cm="1">
        <f t="array" aca="1" ref="AC167" ca="1">_xlfn.IFS(F167=0," ",F167="ALTERNATIVO","REVISAR",F167="REGULAR","NO APLICA")</f>
        <v xml:space="preserve"> </v>
      </c>
      <c r="AD167" s="138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1"/>
      <c r="M168" s="151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5">
        <f t="shared" ca="1" si="13"/>
        <v>0</v>
      </c>
      <c r="Z168" s="48">
        <f t="shared" ca="1" si="14"/>
        <v>0</v>
      </c>
      <c r="AA168" s="109" t="str">
        <f t="shared" ca="1" si="15"/>
        <v/>
      </c>
      <c r="AB168" s="136" t="str" cm="1">
        <f t="array" aca="1" ref="AB168" ca="1">_xlfn.IFS(Z168=0,"",Z168&gt;2.9,0,Z168&gt;2.4,0.25,Z168&gt;1.9,0.5,Z168&gt;1.5,0.75,Z168&lt;1.6,1)</f>
        <v/>
      </c>
      <c r="AC168" s="137" t="str" cm="1">
        <f t="array" aca="1" ref="AC168" ca="1">_xlfn.IFS(F168=0," ",F168="ALTERNATIVO","REVISAR",F168="REGULAR","NO APLICA")</f>
        <v xml:space="preserve"> </v>
      </c>
      <c r="AD168" s="138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1"/>
      <c r="M169" s="151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5">
        <f t="shared" ca="1" si="13"/>
        <v>0</v>
      </c>
      <c r="Z169" s="48">
        <f t="shared" ca="1" si="14"/>
        <v>0</v>
      </c>
      <c r="AA169" s="109" t="str">
        <f t="shared" ca="1" si="15"/>
        <v/>
      </c>
      <c r="AB169" s="136" t="str" cm="1">
        <f t="array" aca="1" ref="AB169" ca="1">_xlfn.IFS(Z169=0,"",Z169&gt;2.9,0,Z169&gt;2.4,0.25,Z169&gt;1.9,0.5,Z169&gt;1.5,0.75,Z169&lt;1.6,1)</f>
        <v/>
      </c>
      <c r="AC169" s="137" t="str" cm="1">
        <f t="array" aca="1" ref="AC169" ca="1">_xlfn.IFS(F169=0," ",F169="ALTERNATIVO","REVISAR",F169="REGULAR","NO APLICA")</f>
        <v xml:space="preserve"> </v>
      </c>
      <c r="AD169" s="138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1"/>
      <c r="M170" s="151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5">
        <f t="shared" ca="1" si="13"/>
        <v>0</v>
      </c>
      <c r="Z170" s="48">
        <f t="shared" ca="1" si="14"/>
        <v>0</v>
      </c>
      <c r="AA170" s="109" t="str">
        <f t="shared" ca="1" si="15"/>
        <v/>
      </c>
      <c r="AB170" s="136" t="str" cm="1">
        <f t="array" aca="1" ref="AB170" ca="1">_xlfn.IFS(Z170=0,"",Z170&gt;2.9,0,Z170&gt;2.4,0.25,Z170&gt;1.9,0.5,Z170&gt;1.5,0.75,Z170&lt;1.6,1)</f>
        <v/>
      </c>
      <c r="AC170" s="137" t="str" cm="1">
        <f t="array" aca="1" ref="AC170" ca="1">_xlfn.IFS(F170=0," ",F170="ALTERNATIVO","REVISAR",F170="REGULAR","NO APLICA")</f>
        <v xml:space="preserve"> </v>
      </c>
      <c r="AD170" s="138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1"/>
      <c r="M171" s="151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5">
        <f t="shared" ca="1" si="13"/>
        <v>0</v>
      </c>
      <c r="Z171" s="48">
        <f t="shared" ca="1" si="14"/>
        <v>0</v>
      </c>
      <c r="AA171" s="109" t="str">
        <f t="shared" ca="1" si="15"/>
        <v/>
      </c>
      <c r="AB171" s="136" t="str" cm="1">
        <f t="array" aca="1" ref="AB171" ca="1">_xlfn.IFS(Z171=0,"",Z171&gt;2.9,0,Z171&gt;2.4,0.25,Z171&gt;1.9,0.5,Z171&gt;1.5,0.75,Z171&lt;1.6,1)</f>
        <v/>
      </c>
      <c r="AC171" s="137" t="str" cm="1">
        <f t="array" aca="1" ref="AC171" ca="1">_xlfn.IFS(F171=0," ",F171="ALTERNATIVO","REVISAR",F171="REGULAR","NO APLICA")</f>
        <v xml:space="preserve"> </v>
      </c>
      <c r="AD171" s="138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1"/>
      <c r="M172" s="151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5">
        <f t="shared" ca="1" si="13"/>
        <v>0</v>
      </c>
      <c r="Z172" s="48">
        <f t="shared" ca="1" si="14"/>
        <v>0</v>
      </c>
      <c r="AA172" s="109" t="str">
        <f t="shared" ca="1" si="15"/>
        <v/>
      </c>
      <c r="AB172" s="136" t="str" cm="1">
        <f t="array" aca="1" ref="AB172" ca="1">_xlfn.IFS(Z172=0,"",Z172&gt;2.9,0,Z172&gt;2.4,0.25,Z172&gt;1.9,0.5,Z172&gt;1.5,0.75,Z172&lt;1.6,1)</f>
        <v/>
      </c>
      <c r="AC172" s="137" t="str" cm="1">
        <f t="array" aca="1" ref="AC172" ca="1">_xlfn.IFS(F172=0," ",F172="ALTERNATIVO","REVISAR",F172="REGULAR","NO APLICA")</f>
        <v xml:space="preserve"> </v>
      </c>
      <c r="AD172" s="138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1"/>
      <c r="M173" s="151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5">
        <f t="shared" ca="1" si="13"/>
        <v>0</v>
      </c>
      <c r="Z173" s="48">
        <f t="shared" ca="1" si="14"/>
        <v>0</v>
      </c>
      <c r="AA173" s="109" t="str">
        <f t="shared" ca="1" si="15"/>
        <v/>
      </c>
      <c r="AB173" s="136" t="str" cm="1">
        <f t="array" aca="1" ref="AB173" ca="1">_xlfn.IFS(Z173=0,"",Z173&gt;2.9,0,Z173&gt;2.4,0.25,Z173&gt;1.9,0.5,Z173&gt;1.5,0.75,Z173&lt;1.6,1)</f>
        <v/>
      </c>
      <c r="AC173" s="137" t="str" cm="1">
        <f t="array" aca="1" ref="AC173" ca="1">_xlfn.IFS(F173=0," ",F173="ALTERNATIVO","REVISAR",F173="REGULAR","NO APLICA")</f>
        <v xml:space="preserve"> </v>
      </c>
      <c r="AD173" s="138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1"/>
      <c r="M174" s="151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5">
        <f t="shared" ca="1" si="13"/>
        <v>0</v>
      </c>
      <c r="Z174" s="48">
        <f t="shared" ca="1" si="14"/>
        <v>0</v>
      </c>
      <c r="AA174" s="109" t="str">
        <f t="shared" ca="1" si="15"/>
        <v/>
      </c>
      <c r="AB174" s="136" t="str" cm="1">
        <f t="array" aca="1" ref="AB174" ca="1">_xlfn.IFS(Z174=0,"",Z174&gt;2.9,0,Z174&gt;2.4,0.25,Z174&gt;1.9,0.5,Z174&gt;1.5,0.75,Z174&lt;1.6,1)</f>
        <v/>
      </c>
      <c r="AC174" s="137" t="str" cm="1">
        <f t="array" aca="1" ref="AC174" ca="1">_xlfn.IFS(F174=0," ",F174="ALTERNATIVO","REVISAR",F174="REGULAR","NO APLICA")</f>
        <v xml:space="preserve"> </v>
      </c>
      <c r="AD174" s="138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1"/>
      <c r="M175" s="151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5">
        <f t="shared" ca="1" si="13"/>
        <v>0</v>
      </c>
      <c r="Z175" s="48">
        <f t="shared" ca="1" si="14"/>
        <v>0</v>
      </c>
      <c r="AA175" s="109" t="str">
        <f t="shared" ca="1" si="15"/>
        <v/>
      </c>
      <c r="AB175" s="136" t="str" cm="1">
        <f t="array" aca="1" ref="AB175" ca="1">_xlfn.IFS(Z175=0,"",Z175&gt;2.9,0,Z175&gt;2.4,0.25,Z175&gt;1.9,0.5,Z175&gt;1.5,0.75,Z175&lt;1.6,1)</f>
        <v/>
      </c>
      <c r="AC175" s="137" t="str" cm="1">
        <f t="array" aca="1" ref="AC175" ca="1">_xlfn.IFS(F175=0," ",F175="ALTERNATIVO","REVISAR",F175="REGULAR","NO APLICA")</f>
        <v xml:space="preserve"> </v>
      </c>
      <c r="AD175" s="138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1"/>
      <c r="M176" s="151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5">
        <f t="shared" ca="1" si="13"/>
        <v>0</v>
      </c>
      <c r="Z176" s="48">
        <f t="shared" ca="1" si="14"/>
        <v>0</v>
      </c>
      <c r="AA176" s="109" t="str">
        <f t="shared" ca="1" si="15"/>
        <v/>
      </c>
      <c r="AB176" s="136" t="str" cm="1">
        <f t="array" aca="1" ref="AB176" ca="1">_xlfn.IFS(Z176=0,"",Z176&gt;2.9,0,Z176&gt;2.4,0.25,Z176&gt;1.9,0.5,Z176&gt;1.5,0.75,Z176&lt;1.6,1)</f>
        <v/>
      </c>
      <c r="AC176" s="137" t="str" cm="1">
        <f t="array" aca="1" ref="AC176" ca="1">_xlfn.IFS(F176=0," ",F176="ALTERNATIVO","REVISAR",F176="REGULAR","NO APLICA")</f>
        <v xml:space="preserve"> </v>
      </c>
      <c r="AD176" s="138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1"/>
      <c r="M177" s="151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5">
        <f t="shared" ca="1" si="13"/>
        <v>0</v>
      </c>
      <c r="Z177" s="48">
        <f t="shared" ca="1" si="14"/>
        <v>0</v>
      </c>
      <c r="AA177" s="109" t="str">
        <f t="shared" ca="1" si="15"/>
        <v/>
      </c>
      <c r="AB177" s="136" t="str" cm="1">
        <f t="array" aca="1" ref="AB177" ca="1">_xlfn.IFS(Z177=0,"",Z177&gt;2.9,0,Z177&gt;2.4,0.25,Z177&gt;1.9,0.5,Z177&gt;1.5,0.75,Z177&lt;1.6,1)</f>
        <v/>
      </c>
      <c r="AC177" s="137" t="str" cm="1">
        <f t="array" aca="1" ref="AC177" ca="1">_xlfn.IFS(F177=0," ",F177="ALTERNATIVO","REVISAR",F177="REGULAR","NO APLICA")</f>
        <v xml:space="preserve"> </v>
      </c>
      <c r="AD177" s="138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1"/>
      <c r="M178" s="151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5">
        <f t="shared" ca="1" si="13"/>
        <v>0</v>
      </c>
      <c r="Z178" s="48">
        <f t="shared" ca="1" si="14"/>
        <v>0</v>
      </c>
      <c r="AA178" s="109" t="str">
        <f t="shared" ca="1" si="15"/>
        <v/>
      </c>
      <c r="AB178" s="136" t="str" cm="1">
        <f t="array" aca="1" ref="AB178" ca="1">_xlfn.IFS(Z178=0,"",Z178&gt;2.9,0,Z178&gt;2.4,0.25,Z178&gt;1.9,0.5,Z178&gt;1.5,0.75,Z178&lt;1.6,1)</f>
        <v/>
      </c>
      <c r="AC178" s="137" t="str" cm="1">
        <f t="array" aca="1" ref="AC178" ca="1">_xlfn.IFS(F178=0," ",F178="ALTERNATIVO","REVISAR",F178="REGULAR","NO APLICA")</f>
        <v xml:space="preserve"> </v>
      </c>
      <c r="AD178" s="138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1"/>
      <c r="M179" s="151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5">
        <f t="shared" ca="1" si="13"/>
        <v>0</v>
      </c>
      <c r="Z179" s="48">
        <f t="shared" ca="1" si="14"/>
        <v>0</v>
      </c>
      <c r="AA179" s="109" t="str">
        <f t="shared" ca="1" si="15"/>
        <v/>
      </c>
      <c r="AB179" s="136" t="str" cm="1">
        <f t="array" aca="1" ref="AB179" ca="1">_xlfn.IFS(Z179=0,"",Z179&gt;2.9,0,Z179&gt;2.4,0.25,Z179&gt;1.9,0.5,Z179&gt;1.5,0.75,Z179&lt;1.6,1)</f>
        <v/>
      </c>
      <c r="AC179" s="137" t="str" cm="1">
        <f t="array" aca="1" ref="AC179" ca="1">_xlfn.IFS(F179=0," ",F179="ALTERNATIVO","REVISAR",F179="REGULAR","NO APLICA")</f>
        <v xml:space="preserve"> </v>
      </c>
      <c r="AD179" s="138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1"/>
      <c r="M180" s="151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5">
        <f t="shared" ca="1" si="13"/>
        <v>0</v>
      </c>
      <c r="Z180" s="48">
        <f t="shared" ca="1" si="14"/>
        <v>0</v>
      </c>
      <c r="AA180" s="109" t="str">
        <f t="shared" ca="1" si="15"/>
        <v/>
      </c>
      <c r="AB180" s="136" t="str" cm="1">
        <f t="array" aca="1" ref="AB180" ca="1">_xlfn.IFS(Z180=0,"",Z180&gt;2.9,0,Z180&gt;2.4,0.25,Z180&gt;1.9,0.5,Z180&gt;1.5,0.75,Z180&lt;1.6,1)</f>
        <v/>
      </c>
      <c r="AC180" s="137" t="str" cm="1">
        <f t="array" aca="1" ref="AC180" ca="1">_xlfn.IFS(F180=0," ",F180="ALTERNATIVO","REVISAR",F180="REGULAR","NO APLICA")</f>
        <v xml:space="preserve"> </v>
      </c>
      <c r="AD180" s="138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1"/>
      <c r="M181" s="151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5">
        <f t="shared" ca="1" si="13"/>
        <v>0</v>
      </c>
      <c r="Z181" s="48">
        <f t="shared" ca="1" si="14"/>
        <v>0</v>
      </c>
      <c r="AA181" s="109" t="str">
        <f t="shared" ca="1" si="15"/>
        <v/>
      </c>
      <c r="AB181" s="136" t="str" cm="1">
        <f t="array" aca="1" ref="AB181" ca="1">_xlfn.IFS(Z181=0,"",Z181&gt;2.9,0,Z181&gt;2.4,0.25,Z181&gt;1.9,0.5,Z181&gt;1.5,0.75,Z181&lt;1.6,1)</f>
        <v/>
      </c>
      <c r="AC181" s="137" t="str" cm="1">
        <f t="array" aca="1" ref="AC181" ca="1">_xlfn.IFS(F181=0," ",F181="ALTERNATIVO","REVISAR",F181="REGULAR","NO APLICA")</f>
        <v xml:space="preserve"> </v>
      </c>
      <c r="AD181" s="138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1"/>
      <c r="M182" s="151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5">
        <f t="shared" ca="1" si="13"/>
        <v>0</v>
      </c>
      <c r="Z182" s="48">
        <f t="shared" ca="1" si="14"/>
        <v>0</v>
      </c>
      <c r="AA182" s="109" t="str">
        <f t="shared" ca="1" si="15"/>
        <v/>
      </c>
      <c r="AB182" s="136" t="str" cm="1">
        <f t="array" aca="1" ref="AB182" ca="1">_xlfn.IFS(Z182=0,"",Z182&gt;2.9,0,Z182&gt;2.4,0.25,Z182&gt;1.9,0.5,Z182&gt;1.5,0.75,Z182&lt;1.6,1)</f>
        <v/>
      </c>
      <c r="AC182" s="137" t="str" cm="1">
        <f t="array" aca="1" ref="AC182" ca="1">_xlfn.IFS(F182=0," ",F182="ALTERNATIVO","REVISAR",F182="REGULAR","NO APLICA")</f>
        <v xml:space="preserve"> </v>
      </c>
      <c r="AD182" s="138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1"/>
      <c r="M183" s="151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5">
        <f t="shared" ca="1" si="13"/>
        <v>0</v>
      </c>
      <c r="Z183" s="48">
        <f t="shared" ca="1" si="14"/>
        <v>0</v>
      </c>
      <c r="AA183" s="109" t="str">
        <f t="shared" ca="1" si="15"/>
        <v/>
      </c>
      <c r="AB183" s="136" t="str" cm="1">
        <f t="array" aca="1" ref="AB183" ca="1">_xlfn.IFS(Z183=0,"",Z183&gt;2.9,0,Z183&gt;2.4,0.25,Z183&gt;1.9,0.5,Z183&gt;1.5,0.75,Z183&lt;1.6,1)</f>
        <v/>
      </c>
      <c r="AC183" s="137" t="str" cm="1">
        <f t="array" aca="1" ref="AC183" ca="1">_xlfn.IFS(F183=0," ",F183="ALTERNATIVO","REVISAR",F183="REGULAR","NO APLICA")</f>
        <v xml:space="preserve"> </v>
      </c>
      <c r="AD183" s="138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1"/>
      <c r="M184" s="151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5">
        <f t="shared" ca="1" si="13"/>
        <v>0</v>
      </c>
      <c r="Z184" s="48">
        <f t="shared" ca="1" si="14"/>
        <v>0</v>
      </c>
      <c r="AA184" s="109" t="str">
        <f t="shared" ca="1" si="15"/>
        <v/>
      </c>
      <c r="AB184" s="136" t="str" cm="1">
        <f t="array" aca="1" ref="AB184" ca="1">_xlfn.IFS(Z184=0,"",Z184&gt;2.9,0,Z184&gt;2.4,0.25,Z184&gt;1.9,0.5,Z184&gt;1.5,0.75,Z184&lt;1.6,1)</f>
        <v/>
      </c>
      <c r="AC184" s="137" t="str" cm="1">
        <f t="array" aca="1" ref="AC184" ca="1">_xlfn.IFS(F184=0," ",F184="ALTERNATIVO","REVISAR",F184="REGULAR","NO APLICA")</f>
        <v xml:space="preserve"> </v>
      </c>
      <c r="AD184" s="138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1"/>
      <c r="M185" s="151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5">
        <f t="shared" ca="1" si="13"/>
        <v>0</v>
      </c>
      <c r="Z185" s="48">
        <f t="shared" ca="1" si="14"/>
        <v>0</v>
      </c>
      <c r="AA185" s="109" t="str">
        <f t="shared" ca="1" si="15"/>
        <v/>
      </c>
      <c r="AB185" s="136" t="str" cm="1">
        <f t="array" aca="1" ref="AB185" ca="1">_xlfn.IFS(Z185=0,"",Z185&gt;2.9,0,Z185&gt;2.4,0.25,Z185&gt;1.9,0.5,Z185&gt;1.5,0.75,Z185&lt;1.6,1)</f>
        <v/>
      </c>
      <c r="AC185" s="137" t="str" cm="1">
        <f t="array" aca="1" ref="AC185" ca="1">_xlfn.IFS(F185=0," ",F185="ALTERNATIVO","REVISAR",F185="REGULAR","NO APLICA")</f>
        <v xml:space="preserve"> </v>
      </c>
      <c r="AD185" s="138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1"/>
      <c r="M186" s="151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5">
        <f t="shared" ca="1" si="13"/>
        <v>0</v>
      </c>
      <c r="Z186" s="48">
        <f t="shared" ca="1" si="14"/>
        <v>0</v>
      </c>
      <c r="AA186" s="109" t="str">
        <f t="shared" ca="1" si="15"/>
        <v/>
      </c>
      <c r="AB186" s="136" t="str" cm="1">
        <f t="array" aca="1" ref="AB186" ca="1">_xlfn.IFS(Z186=0,"",Z186&gt;2.9,0,Z186&gt;2.4,0.25,Z186&gt;1.9,0.5,Z186&gt;1.5,0.75,Z186&lt;1.6,1)</f>
        <v/>
      </c>
      <c r="AC186" s="137" t="str" cm="1">
        <f t="array" aca="1" ref="AC186" ca="1">_xlfn.IFS(F186=0," ",F186="ALTERNATIVO","REVISAR",F186="REGULAR","NO APLICA")</f>
        <v xml:space="preserve"> </v>
      </c>
      <c r="AD186" s="138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1"/>
      <c r="M187" s="151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5">
        <f t="shared" ca="1" si="13"/>
        <v>0</v>
      </c>
      <c r="Z187" s="48">
        <f t="shared" ca="1" si="14"/>
        <v>0</v>
      </c>
      <c r="AA187" s="109" t="str">
        <f t="shared" ca="1" si="15"/>
        <v/>
      </c>
      <c r="AB187" s="136" t="str" cm="1">
        <f t="array" aca="1" ref="AB187" ca="1">_xlfn.IFS(Z187=0,"",Z187&gt;2.9,0,Z187&gt;2.4,0.25,Z187&gt;1.9,0.5,Z187&gt;1.5,0.75,Z187&lt;1.6,1)</f>
        <v/>
      </c>
      <c r="AC187" s="137" t="str" cm="1">
        <f t="array" aca="1" ref="AC187" ca="1">_xlfn.IFS(F187=0," ",F187="ALTERNATIVO","REVISAR",F187="REGULAR","NO APLICA")</f>
        <v xml:space="preserve"> </v>
      </c>
      <c r="AD187" s="138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1"/>
      <c r="M188" s="151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5">
        <f t="shared" ca="1" si="13"/>
        <v>0</v>
      </c>
      <c r="Z188" s="48">
        <f t="shared" ca="1" si="14"/>
        <v>0</v>
      </c>
      <c r="AA188" s="109" t="str">
        <f t="shared" ca="1" si="15"/>
        <v/>
      </c>
      <c r="AB188" s="136" t="str" cm="1">
        <f t="array" aca="1" ref="AB188" ca="1">_xlfn.IFS(Z188=0,"",Z188&gt;2.9,0,Z188&gt;2.4,0.25,Z188&gt;1.9,0.5,Z188&gt;1.5,0.75,Z188&lt;1.6,1)</f>
        <v/>
      </c>
      <c r="AC188" s="137" t="str" cm="1">
        <f t="array" aca="1" ref="AC188" ca="1">_xlfn.IFS(F188=0," ",F188="ALTERNATIVO","REVISAR",F188="REGULAR","NO APLICA")</f>
        <v xml:space="preserve"> </v>
      </c>
      <c r="AD188" s="138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1"/>
      <c r="M189" s="151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5">
        <f t="shared" ca="1" si="13"/>
        <v>0</v>
      </c>
      <c r="Z189" s="48">
        <f t="shared" ca="1" si="14"/>
        <v>0</v>
      </c>
      <c r="AA189" s="109" t="str">
        <f t="shared" ca="1" si="15"/>
        <v/>
      </c>
      <c r="AB189" s="136" t="str" cm="1">
        <f t="array" aca="1" ref="AB189" ca="1">_xlfn.IFS(Z189=0,"",Z189&gt;2.9,0,Z189&gt;2.4,0.25,Z189&gt;1.9,0.5,Z189&gt;1.5,0.75,Z189&lt;1.6,1)</f>
        <v/>
      </c>
      <c r="AC189" s="137" t="str" cm="1">
        <f t="array" aca="1" ref="AC189" ca="1">_xlfn.IFS(F189=0," ",F189="ALTERNATIVO","REVISAR",F189="REGULAR","NO APLICA")</f>
        <v xml:space="preserve"> </v>
      </c>
      <c r="AD189" s="138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1"/>
      <c r="M190" s="151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5">
        <f t="shared" ca="1" si="13"/>
        <v>0</v>
      </c>
      <c r="Z190" s="48">
        <f t="shared" ca="1" si="14"/>
        <v>0</v>
      </c>
      <c r="AA190" s="109" t="str">
        <f t="shared" ca="1" si="15"/>
        <v/>
      </c>
      <c r="AB190" s="136" t="str" cm="1">
        <f t="array" aca="1" ref="AB190" ca="1">_xlfn.IFS(Z190=0,"",Z190&gt;2.9,0,Z190&gt;2.4,0.25,Z190&gt;1.9,0.5,Z190&gt;1.5,0.75,Z190&lt;1.6,1)</f>
        <v/>
      </c>
      <c r="AC190" s="137" t="str" cm="1">
        <f t="array" aca="1" ref="AC190" ca="1">_xlfn.IFS(F190=0," ",F190="ALTERNATIVO","REVISAR",F190="REGULAR","NO APLICA")</f>
        <v xml:space="preserve"> </v>
      </c>
      <c r="AD190" s="138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1"/>
      <c r="M191" s="151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5">
        <f t="shared" ca="1" si="13"/>
        <v>0</v>
      </c>
      <c r="Z191" s="48">
        <f t="shared" ca="1" si="14"/>
        <v>0</v>
      </c>
      <c r="AA191" s="109" t="str">
        <f t="shared" ca="1" si="15"/>
        <v/>
      </c>
      <c r="AB191" s="136" t="str" cm="1">
        <f t="array" aca="1" ref="AB191" ca="1">_xlfn.IFS(Z191=0,"",Z191&gt;2.9,0,Z191&gt;2.4,0.25,Z191&gt;1.9,0.5,Z191&gt;1.5,0.75,Z191&lt;1.6,1)</f>
        <v/>
      </c>
      <c r="AC191" s="137" t="str" cm="1">
        <f t="array" aca="1" ref="AC191" ca="1">_xlfn.IFS(F191=0," ",F191="ALTERNATIVO","REVISAR",F191="REGULAR","NO APLICA")</f>
        <v xml:space="preserve"> </v>
      </c>
      <c r="AD191" s="138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1"/>
      <c r="M192" s="151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5">
        <f t="shared" ca="1" si="13"/>
        <v>0</v>
      </c>
      <c r="Z192" s="48">
        <f t="shared" ca="1" si="14"/>
        <v>0</v>
      </c>
      <c r="AA192" s="109" t="str">
        <f t="shared" ca="1" si="15"/>
        <v/>
      </c>
      <c r="AB192" s="136" t="str" cm="1">
        <f t="array" aca="1" ref="AB192" ca="1">_xlfn.IFS(Z192=0,"",Z192&gt;2.9,0,Z192&gt;2.4,0.25,Z192&gt;1.9,0.5,Z192&gt;1.5,0.75,Z192&lt;1.6,1)</f>
        <v/>
      </c>
      <c r="AC192" s="137" t="str" cm="1">
        <f t="array" aca="1" ref="AC192" ca="1">_xlfn.IFS(F192=0," ",F192="ALTERNATIVO","REVISAR",F192="REGULAR","NO APLICA")</f>
        <v xml:space="preserve"> </v>
      </c>
      <c r="AD192" s="138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1"/>
      <c r="M193" s="151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5">
        <f t="shared" ca="1" si="13"/>
        <v>0</v>
      </c>
      <c r="Z193" s="48">
        <f t="shared" ca="1" si="14"/>
        <v>0</v>
      </c>
      <c r="AA193" s="109" t="str">
        <f t="shared" ca="1" si="15"/>
        <v/>
      </c>
      <c r="AB193" s="136" t="str" cm="1">
        <f t="array" aca="1" ref="AB193" ca="1">_xlfn.IFS(Z193=0,"",Z193&gt;2.9,0,Z193&gt;2.4,0.25,Z193&gt;1.9,0.5,Z193&gt;1.5,0.75,Z193&lt;1.6,1)</f>
        <v/>
      </c>
      <c r="AC193" s="137" t="str" cm="1">
        <f t="array" aca="1" ref="AC193" ca="1">_xlfn.IFS(F193=0," ",F193="ALTERNATIVO","REVISAR",F193="REGULAR","NO APLICA")</f>
        <v xml:space="preserve"> </v>
      </c>
      <c r="AD193" s="138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1"/>
      <c r="M194" s="151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5">
        <f t="shared" ca="1" si="13"/>
        <v>0</v>
      </c>
      <c r="Z194" s="48">
        <f t="shared" ca="1" si="14"/>
        <v>0</v>
      </c>
      <c r="AA194" s="109" t="str">
        <f t="shared" ca="1" si="15"/>
        <v/>
      </c>
      <c r="AB194" s="136" t="str" cm="1">
        <f t="array" aca="1" ref="AB194" ca="1">_xlfn.IFS(Z194=0,"",Z194&gt;2.9,0,Z194&gt;2.4,0.25,Z194&gt;1.9,0.5,Z194&gt;1.5,0.75,Z194&lt;1.6,1)</f>
        <v/>
      </c>
      <c r="AC194" s="137" t="str" cm="1">
        <f t="array" aca="1" ref="AC194" ca="1">_xlfn.IFS(F194=0," ",F194="ALTERNATIVO","REVISAR",F194="REGULAR","NO APLICA")</f>
        <v xml:space="preserve"> </v>
      </c>
      <c r="AD194" s="138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1"/>
      <c r="M195" s="151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5">
        <f t="shared" ca="1" si="13"/>
        <v>0</v>
      </c>
      <c r="Z195" s="48">
        <f t="shared" ca="1" si="14"/>
        <v>0</v>
      </c>
      <c r="AA195" s="109" t="str">
        <f t="shared" ca="1" si="15"/>
        <v/>
      </c>
      <c r="AB195" s="136" t="str" cm="1">
        <f t="array" aca="1" ref="AB195" ca="1">_xlfn.IFS(Z195=0,"",Z195&gt;2.9,0,Z195&gt;2.4,0.25,Z195&gt;1.9,0.5,Z195&gt;1.5,0.75,Z195&lt;1.6,1)</f>
        <v/>
      </c>
      <c r="AC195" s="137" t="str" cm="1">
        <f t="array" aca="1" ref="AC195" ca="1">_xlfn.IFS(F195=0," ",F195="ALTERNATIVO","REVISAR",F195="REGULAR","NO APLICA")</f>
        <v xml:space="preserve"> </v>
      </c>
      <c r="AD195" s="138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1"/>
      <c r="M196" s="151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5">
        <f t="shared" ca="1" si="13"/>
        <v>0</v>
      </c>
      <c r="Z196" s="48">
        <f t="shared" ca="1" si="14"/>
        <v>0</v>
      </c>
      <c r="AA196" s="109" t="str">
        <f t="shared" ca="1" si="15"/>
        <v/>
      </c>
      <c r="AB196" s="136" t="str" cm="1">
        <f t="array" aca="1" ref="AB196" ca="1">_xlfn.IFS(Z196=0,"",Z196&gt;2.9,0,Z196&gt;2.4,0.25,Z196&gt;1.9,0.5,Z196&gt;1.5,0.75,Z196&lt;1.6,1)</f>
        <v/>
      </c>
      <c r="AC196" s="137" t="str" cm="1">
        <f t="array" aca="1" ref="AC196" ca="1">_xlfn.IFS(F196=0," ",F196="ALTERNATIVO","REVISAR",F196="REGULAR","NO APLICA")</f>
        <v xml:space="preserve"> </v>
      </c>
      <c r="AD196" s="138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1"/>
      <c r="M197" s="151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5">
        <f t="shared" ca="1" si="13"/>
        <v>0</v>
      </c>
      <c r="Z197" s="48">
        <f t="shared" ca="1" si="14"/>
        <v>0</v>
      </c>
      <c r="AA197" s="109" t="str">
        <f t="shared" ca="1" si="15"/>
        <v/>
      </c>
      <c r="AB197" s="136" t="str" cm="1">
        <f t="array" aca="1" ref="AB197" ca="1">_xlfn.IFS(Z197=0,"",Z197&gt;2.9,0,Z197&gt;2.4,0.25,Z197&gt;1.9,0.5,Z197&gt;1.5,0.75,Z197&lt;1.6,1)</f>
        <v/>
      </c>
      <c r="AC197" s="137" t="str" cm="1">
        <f t="array" aca="1" ref="AC197" ca="1">_xlfn.IFS(F197=0," ",F197="ALTERNATIVO","REVISAR",F197="REGULAR","NO APLICA")</f>
        <v xml:space="preserve"> </v>
      </c>
      <c r="AD197" s="138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1"/>
      <c r="M198" s="151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5">
        <f t="shared" ca="1" si="13"/>
        <v>0</v>
      </c>
      <c r="Z198" s="48">
        <f t="shared" ca="1" si="14"/>
        <v>0</v>
      </c>
      <c r="AA198" s="109" t="str">
        <f t="shared" ca="1" si="15"/>
        <v/>
      </c>
      <c r="AB198" s="136" t="str" cm="1">
        <f t="array" aca="1" ref="AB198" ca="1">_xlfn.IFS(Z198=0,"",Z198&gt;2.9,0,Z198&gt;2.4,0.25,Z198&gt;1.9,0.5,Z198&gt;1.5,0.75,Z198&lt;1.6,1)</f>
        <v/>
      </c>
      <c r="AC198" s="137" t="str" cm="1">
        <f t="array" aca="1" ref="AC198" ca="1">_xlfn.IFS(F198=0," ",F198="ALTERNATIVO","REVISAR",F198="REGULAR","NO APLICA")</f>
        <v xml:space="preserve"> </v>
      </c>
      <c r="AD198" s="138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1"/>
      <c r="M199" s="151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5">
        <f t="shared" ca="1" si="13"/>
        <v>0</v>
      </c>
      <c r="Z199" s="48">
        <f t="shared" ca="1" si="14"/>
        <v>0</v>
      </c>
      <c r="AA199" s="109" t="str">
        <f t="shared" ca="1" si="15"/>
        <v/>
      </c>
      <c r="AB199" s="136" t="str" cm="1">
        <f t="array" aca="1" ref="AB199" ca="1">_xlfn.IFS(Z199=0,"",Z199&gt;2.9,0,Z199&gt;2.4,0.25,Z199&gt;1.9,0.5,Z199&gt;1.5,0.75,Z199&lt;1.6,1)</f>
        <v/>
      </c>
      <c r="AC199" s="137" t="str" cm="1">
        <f t="array" aca="1" ref="AC199" ca="1">_xlfn.IFS(F199=0," ",F199="ALTERNATIVO","REVISAR",F199="REGULAR","NO APLICA")</f>
        <v xml:space="preserve"> </v>
      </c>
      <c r="AD199" s="138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1"/>
      <c r="M200" s="151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5">
        <f t="shared" ca="1" si="13"/>
        <v>0</v>
      </c>
      <c r="Z200" s="48">
        <f t="shared" ca="1" si="14"/>
        <v>0</v>
      </c>
      <c r="AA200" s="109" t="str">
        <f t="shared" ca="1" si="15"/>
        <v/>
      </c>
      <c r="AB200" s="136" t="str" cm="1">
        <f t="array" aca="1" ref="AB200" ca="1">_xlfn.IFS(Z200=0,"",Z200&gt;2.9,0,Z200&gt;2.4,0.25,Z200&gt;1.9,0.5,Z200&gt;1.5,0.75,Z200&lt;1.6,1)</f>
        <v/>
      </c>
      <c r="AC200" s="137" t="str" cm="1">
        <f t="array" aca="1" ref="AC200" ca="1">_xlfn.IFS(F200=0," ",F200="ALTERNATIVO","REVISAR",F200="REGULAR","NO APLICA")</f>
        <v xml:space="preserve"> </v>
      </c>
      <c r="AD200" s="138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1"/>
      <c r="M201" s="151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5">
        <f t="shared" ca="1" si="13"/>
        <v>0</v>
      </c>
      <c r="Z201" s="48">
        <f t="shared" ca="1" si="14"/>
        <v>0</v>
      </c>
      <c r="AA201" s="109" t="str">
        <f t="shared" ca="1" si="15"/>
        <v/>
      </c>
      <c r="AB201" s="136" t="str" cm="1">
        <f t="array" aca="1" ref="AB201" ca="1">_xlfn.IFS(Z201=0,"",Z201&gt;2.9,0,Z201&gt;2.4,0.25,Z201&gt;1.9,0.5,Z201&gt;1.5,0.75,Z201&lt;1.6,1)</f>
        <v/>
      </c>
      <c r="AC201" s="137" t="str" cm="1">
        <f t="array" aca="1" ref="AC201" ca="1">_xlfn.IFS(F201=0," ",F201="ALTERNATIVO","REVISAR",F201="REGULAR","NO APLICA")</f>
        <v xml:space="preserve"> </v>
      </c>
      <c r="AD201" s="138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1"/>
      <c r="M202" s="151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5">
        <f t="shared" ca="1" si="13"/>
        <v>0</v>
      </c>
      <c r="Z202" s="48">
        <f t="shared" ca="1" si="14"/>
        <v>0</v>
      </c>
      <c r="AA202" s="109" t="str">
        <f t="shared" ca="1" si="15"/>
        <v/>
      </c>
      <c r="AB202" s="136" t="str" cm="1">
        <f t="array" aca="1" ref="AB202" ca="1">_xlfn.IFS(Z202=0,"",Z202&gt;2.9,0,Z202&gt;2.4,0.25,Z202&gt;1.9,0.5,Z202&gt;1.5,0.75,Z202&lt;1.6,1)</f>
        <v/>
      </c>
      <c r="AC202" s="137" t="str" cm="1">
        <f t="array" aca="1" ref="AC202" ca="1">_xlfn.IFS(F202=0," ",F202="ALTERNATIVO","REVISAR",F202="REGULAR","NO APLICA")</f>
        <v xml:space="preserve"> </v>
      </c>
      <c r="AD202" s="138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1"/>
      <c r="M203" s="151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5">
        <f t="shared" ca="1" si="13"/>
        <v>0</v>
      </c>
      <c r="Z203" s="48">
        <f t="shared" ca="1" si="14"/>
        <v>0</v>
      </c>
      <c r="AA203" s="109" t="str">
        <f t="shared" ca="1" si="15"/>
        <v/>
      </c>
      <c r="AB203" s="136" t="str" cm="1">
        <f t="array" aca="1" ref="AB203" ca="1">_xlfn.IFS(Z203=0,"",Z203&gt;2.9,0,Z203&gt;2.4,0.25,Z203&gt;1.9,0.5,Z203&gt;1.5,0.75,Z203&lt;1.6,1)</f>
        <v/>
      </c>
      <c r="AC203" s="137" t="str" cm="1">
        <f t="array" aca="1" ref="AC203" ca="1">_xlfn.IFS(F203=0," ",F203="ALTERNATIVO","REVISAR",F203="REGULAR","NO APLICA")</f>
        <v xml:space="preserve"> </v>
      </c>
      <c r="AD203" s="138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1"/>
      <c r="M204" s="151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5">
        <f t="shared" ref="Y204:Y267" ca="1" si="18">IFERROR(H204,"")</f>
        <v>0</v>
      </c>
      <c r="Z204" s="48">
        <f t="shared" ref="Z204:Z267" ca="1" si="19">IFERROR(Y204/X204,0)</f>
        <v>0</v>
      </c>
      <c r="AA204" s="109" t="str">
        <f t="shared" ca="1" si="15"/>
        <v/>
      </c>
      <c r="AB204" s="136" t="str" cm="1">
        <f t="array" aca="1" ref="AB204" ca="1">_xlfn.IFS(Z204=0,"",Z204&gt;2.9,0,Z204&gt;2.4,0.25,Z204&gt;1.9,0.5,Z204&gt;1.5,0.75,Z204&lt;1.6,1)</f>
        <v/>
      </c>
      <c r="AC204" s="137" t="str" cm="1">
        <f t="array" aca="1" ref="AC204" ca="1">_xlfn.IFS(F204=0," ",F204="ALTERNATIVO","REVISAR",F204="REGULAR","NO APLICA")</f>
        <v xml:space="preserve"> </v>
      </c>
      <c r="AD204" s="138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1"/>
      <c r="M205" s="151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5">
        <f t="shared" ca="1" si="18"/>
        <v>0</v>
      </c>
      <c r="Z205" s="48">
        <f t="shared" ca="1" si="19"/>
        <v>0</v>
      </c>
      <c r="AA205" s="109" t="str">
        <f t="shared" ca="1" si="15"/>
        <v/>
      </c>
      <c r="AB205" s="136" t="str" cm="1">
        <f t="array" aca="1" ref="AB205" ca="1">_xlfn.IFS(Z205=0,"",Z205&gt;2.9,0,Z205&gt;2.4,0.25,Z205&gt;1.9,0.5,Z205&gt;1.5,0.75,Z205&lt;1.6,1)</f>
        <v/>
      </c>
      <c r="AC205" s="137" t="str" cm="1">
        <f t="array" aca="1" ref="AC205" ca="1">_xlfn.IFS(F205=0," ",F205="ALTERNATIVO","REVISAR",F205="REGULAR","NO APLICA")</f>
        <v xml:space="preserve"> </v>
      </c>
      <c r="AD205" s="138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1"/>
      <c r="M206" s="151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5">
        <f t="shared" ca="1" si="18"/>
        <v>0</v>
      </c>
      <c r="Z206" s="48">
        <f t="shared" ca="1" si="19"/>
        <v>0</v>
      </c>
      <c r="AA206" s="109" t="str">
        <f t="shared" ca="1" si="15"/>
        <v/>
      </c>
      <c r="AB206" s="136" t="str" cm="1">
        <f t="array" aca="1" ref="AB206" ca="1">_xlfn.IFS(Z206=0,"",Z206&gt;2.9,0,Z206&gt;2.4,0.25,Z206&gt;1.9,0.5,Z206&gt;1.5,0.75,Z206&lt;1.6,1)</f>
        <v/>
      </c>
      <c r="AC206" s="137" t="str" cm="1">
        <f t="array" aca="1" ref="AC206" ca="1">_xlfn.IFS(F206=0," ",F206="ALTERNATIVO","REVISAR",F206="REGULAR","NO APLICA")</f>
        <v xml:space="preserve"> </v>
      </c>
      <c r="AD206" s="138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1"/>
      <c r="M207" s="151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5">
        <f t="shared" ca="1" si="18"/>
        <v>0</v>
      </c>
      <c r="Z207" s="48">
        <f t="shared" ca="1" si="19"/>
        <v>0</v>
      </c>
      <c r="AA207" s="109" t="str">
        <f t="shared" ca="1" si="15"/>
        <v/>
      </c>
      <c r="AB207" s="136" t="str" cm="1">
        <f t="array" aca="1" ref="AB207" ca="1">_xlfn.IFS(Z207=0,"",Z207&gt;2.9,0,Z207&gt;2.4,0.25,Z207&gt;1.9,0.5,Z207&gt;1.5,0.75,Z207&lt;1.6,1)</f>
        <v/>
      </c>
      <c r="AC207" s="137" t="str" cm="1">
        <f t="array" aca="1" ref="AC207" ca="1">_xlfn.IFS(F207=0," ",F207="ALTERNATIVO","REVISAR",F207="REGULAR","NO APLICA")</f>
        <v xml:space="preserve"> </v>
      </c>
      <c r="AD207" s="138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1"/>
      <c r="M208" s="151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5">
        <f t="shared" ca="1" si="18"/>
        <v>0</v>
      </c>
      <c r="Z208" s="48">
        <f t="shared" ca="1" si="19"/>
        <v>0</v>
      </c>
      <c r="AA208" s="109" t="str">
        <f t="shared" ca="1" si="15"/>
        <v/>
      </c>
      <c r="AB208" s="136" t="str" cm="1">
        <f t="array" aca="1" ref="AB208" ca="1">_xlfn.IFS(Z208=0,"",Z208&gt;2.9,0,Z208&gt;2.4,0.25,Z208&gt;1.9,0.5,Z208&gt;1.5,0.75,Z208&lt;1.6,1)</f>
        <v/>
      </c>
      <c r="AC208" s="137" t="str" cm="1">
        <f t="array" aca="1" ref="AC208" ca="1">_xlfn.IFS(F208=0," ",F208="ALTERNATIVO","REVISAR",F208="REGULAR","NO APLICA")</f>
        <v xml:space="preserve"> </v>
      </c>
      <c r="AD208" s="138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1"/>
      <c r="M209" s="151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5">
        <f t="shared" ca="1" si="18"/>
        <v>0</v>
      </c>
      <c r="Z209" s="48">
        <f t="shared" ca="1" si="19"/>
        <v>0</v>
      </c>
      <c r="AA209" s="109" t="str">
        <f t="shared" ca="1" si="15"/>
        <v/>
      </c>
      <c r="AB209" s="136" t="str" cm="1">
        <f t="array" aca="1" ref="AB209" ca="1">_xlfn.IFS(Z209=0,"",Z209&gt;2.9,0,Z209&gt;2.4,0.25,Z209&gt;1.9,0.5,Z209&gt;1.5,0.75,Z209&lt;1.6,1)</f>
        <v/>
      </c>
      <c r="AC209" s="137" t="str" cm="1">
        <f t="array" aca="1" ref="AC209" ca="1">_xlfn.IFS(F209=0," ",F209="ALTERNATIVO","REVISAR",F209="REGULAR","NO APLICA")</f>
        <v xml:space="preserve"> </v>
      </c>
      <c r="AD209" s="138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1"/>
      <c r="M210" s="151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5">
        <f t="shared" ca="1" si="18"/>
        <v>0</v>
      </c>
      <c r="Z210" s="48">
        <f t="shared" ca="1" si="19"/>
        <v>0</v>
      </c>
      <c r="AA210" s="109" t="str">
        <f t="shared" ca="1" si="15"/>
        <v/>
      </c>
      <c r="AB210" s="136" t="str" cm="1">
        <f t="array" aca="1" ref="AB210" ca="1">_xlfn.IFS(Z210=0,"",Z210&gt;2.9,0,Z210&gt;2.4,0.25,Z210&gt;1.9,0.5,Z210&gt;1.5,0.75,Z210&lt;1.6,1)</f>
        <v/>
      </c>
      <c r="AC210" s="137" t="str" cm="1">
        <f t="array" aca="1" ref="AC210" ca="1">_xlfn.IFS(F210=0," ",F210="ALTERNATIVO","REVISAR",F210="REGULAR","NO APLICA")</f>
        <v xml:space="preserve"> </v>
      </c>
      <c r="AD210" s="138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1"/>
      <c r="M211" s="151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5">
        <f t="shared" ca="1" si="18"/>
        <v>0</v>
      </c>
      <c r="Z211" s="48">
        <f t="shared" ca="1" si="19"/>
        <v>0</v>
      </c>
      <c r="AA211" s="109" t="str">
        <f t="shared" ca="1" si="15"/>
        <v/>
      </c>
      <c r="AB211" s="136" t="str" cm="1">
        <f t="array" aca="1" ref="AB211" ca="1">_xlfn.IFS(Z211=0,"",Z211&gt;2.9,0,Z211&gt;2.4,0.25,Z211&gt;1.9,0.5,Z211&gt;1.5,0.75,Z211&lt;1.6,1)</f>
        <v/>
      </c>
      <c r="AC211" s="137" t="str" cm="1">
        <f t="array" aca="1" ref="AC211" ca="1">_xlfn.IFS(F211=0," ",F211="ALTERNATIVO","REVISAR",F211="REGULAR","NO APLICA")</f>
        <v xml:space="preserve"> </v>
      </c>
      <c r="AD211" s="138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1"/>
      <c r="M212" s="151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5">
        <f t="shared" ca="1" si="18"/>
        <v>0</v>
      </c>
      <c r="Z212" s="48">
        <f t="shared" ca="1" si="19"/>
        <v>0</v>
      </c>
      <c r="AA212" s="109" t="str">
        <f t="shared" ca="1" si="15"/>
        <v/>
      </c>
      <c r="AB212" s="136" t="str" cm="1">
        <f t="array" aca="1" ref="AB212" ca="1">_xlfn.IFS(Z212=0,"",Z212&gt;2.9,0,Z212&gt;2.4,0.25,Z212&gt;1.9,0.5,Z212&gt;1.5,0.75,Z212&lt;1.6,1)</f>
        <v/>
      </c>
      <c r="AC212" s="137" t="str" cm="1">
        <f t="array" aca="1" ref="AC212" ca="1">_xlfn.IFS(F212=0," ",F212="ALTERNATIVO","REVISAR",F212="REGULAR","NO APLICA")</f>
        <v xml:space="preserve"> </v>
      </c>
      <c r="AD212" s="138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1"/>
      <c r="M213" s="151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5">
        <f t="shared" ca="1" si="18"/>
        <v>0</v>
      </c>
      <c r="Z213" s="48">
        <f t="shared" ca="1" si="19"/>
        <v>0</v>
      </c>
      <c r="AA213" s="109" t="str">
        <f t="shared" ref="AA213:AA276" ca="1" si="20">IFERROR(X213*1.5,"")</f>
        <v/>
      </c>
      <c r="AB213" s="136" t="str" cm="1">
        <f t="array" aca="1" ref="AB213" ca="1">_xlfn.IFS(Z213=0,"",Z213&gt;2.9,0,Z213&gt;2.4,0.25,Z213&gt;1.9,0.5,Z213&gt;1.5,0.75,Z213&lt;1.6,1)</f>
        <v/>
      </c>
      <c r="AC213" s="137" t="str" cm="1">
        <f t="array" aca="1" ref="AC213" ca="1">_xlfn.IFS(F213=0," ",F213="ALTERNATIVO","REVISAR",F213="REGULAR","NO APLICA")</f>
        <v xml:space="preserve"> </v>
      </c>
      <c r="AD213" s="138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1"/>
      <c r="M214" s="151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5">
        <f t="shared" ca="1" si="18"/>
        <v>0</v>
      </c>
      <c r="Z214" s="48">
        <f t="shared" ca="1" si="19"/>
        <v>0</v>
      </c>
      <c r="AA214" s="109" t="str">
        <f t="shared" ca="1" si="20"/>
        <v/>
      </c>
      <c r="AB214" s="136" t="str" cm="1">
        <f t="array" aca="1" ref="AB214" ca="1">_xlfn.IFS(Z214=0,"",Z214&gt;2.9,0,Z214&gt;2.4,0.25,Z214&gt;1.9,0.5,Z214&gt;1.5,0.75,Z214&lt;1.6,1)</f>
        <v/>
      </c>
      <c r="AC214" s="137" t="str" cm="1">
        <f t="array" aca="1" ref="AC214" ca="1">_xlfn.IFS(F214=0," ",F214="ALTERNATIVO","REVISAR",F214="REGULAR","NO APLICA")</f>
        <v xml:space="preserve"> </v>
      </c>
      <c r="AD214" s="138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1"/>
      <c r="M215" s="151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5">
        <f t="shared" ca="1" si="18"/>
        <v>0</v>
      </c>
      <c r="Z215" s="48">
        <f t="shared" ca="1" si="19"/>
        <v>0</v>
      </c>
      <c r="AA215" s="109" t="str">
        <f t="shared" ca="1" si="20"/>
        <v/>
      </c>
      <c r="AB215" s="136" t="str" cm="1">
        <f t="array" aca="1" ref="AB215" ca="1">_xlfn.IFS(Z215=0,"",Z215&gt;2.9,0,Z215&gt;2.4,0.25,Z215&gt;1.9,0.5,Z215&gt;1.5,0.75,Z215&lt;1.6,1)</f>
        <v/>
      </c>
      <c r="AC215" s="137" t="str" cm="1">
        <f t="array" aca="1" ref="AC215" ca="1">_xlfn.IFS(F215=0," ",F215="ALTERNATIVO","REVISAR",F215="REGULAR","NO APLICA")</f>
        <v xml:space="preserve"> </v>
      </c>
      <c r="AD215" s="138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1"/>
      <c r="M216" s="151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5">
        <f t="shared" ca="1" si="18"/>
        <v>0</v>
      </c>
      <c r="Z216" s="48">
        <f t="shared" ca="1" si="19"/>
        <v>0</v>
      </c>
      <c r="AA216" s="109" t="str">
        <f t="shared" ca="1" si="20"/>
        <v/>
      </c>
      <c r="AB216" s="136" t="str" cm="1">
        <f t="array" aca="1" ref="AB216" ca="1">_xlfn.IFS(Z216=0,"",Z216&gt;2.9,0,Z216&gt;2.4,0.25,Z216&gt;1.9,0.5,Z216&gt;1.5,0.75,Z216&lt;1.6,1)</f>
        <v/>
      </c>
      <c r="AC216" s="137" t="str" cm="1">
        <f t="array" aca="1" ref="AC216" ca="1">_xlfn.IFS(F216=0," ",F216="ALTERNATIVO","REVISAR",F216="REGULAR","NO APLICA")</f>
        <v xml:space="preserve"> </v>
      </c>
      <c r="AD216" s="138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1"/>
      <c r="M217" s="151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5">
        <f t="shared" ca="1" si="18"/>
        <v>0</v>
      </c>
      <c r="Z217" s="48">
        <f t="shared" ca="1" si="19"/>
        <v>0</v>
      </c>
      <c r="AA217" s="109" t="str">
        <f t="shared" ca="1" si="20"/>
        <v/>
      </c>
      <c r="AB217" s="136" t="str" cm="1">
        <f t="array" aca="1" ref="AB217" ca="1">_xlfn.IFS(Z217=0,"",Z217&gt;2.9,0,Z217&gt;2.4,0.25,Z217&gt;1.9,0.5,Z217&gt;1.5,0.75,Z217&lt;1.6,1)</f>
        <v/>
      </c>
      <c r="AC217" s="137" t="str" cm="1">
        <f t="array" aca="1" ref="AC217" ca="1">_xlfn.IFS(F217=0," ",F217="ALTERNATIVO","REVISAR",F217="REGULAR","NO APLICA")</f>
        <v xml:space="preserve"> </v>
      </c>
      <c r="AD217" s="138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1"/>
      <c r="M218" s="151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5">
        <f t="shared" ca="1" si="18"/>
        <v>0</v>
      </c>
      <c r="Z218" s="48">
        <f t="shared" ca="1" si="19"/>
        <v>0</v>
      </c>
      <c r="AA218" s="109" t="str">
        <f t="shared" ca="1" si="20"/>
        <v/>
      </c>
      <c r="AB218" s="136" t="str" cm="1">
        <f t="array" aca="1" ref="AB218" ca="1">_xlfn.IFS(Z218=0,"",Z218&gt;2.9,0,Z218&gt;2.4,0.25,Z218&gt;1.9,0.5,Z218&gt;1.5,0.75,Z218&lt;1.6,1)</f>
        <v/>
      </c>
      <c r="AC218" s="137" t="str" cm="1">
        <f t="array" aca="1" ref="AC218" ca="1">_xlfn.IFS(F218=0," ",F218="ALTERNATIVO","REVISAR",F218="REGULAR","NO APLICA")</f>
        <v xml:space="preserve"> </v>
      </c>
      <c r="AD218" s="138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1"/>
      <c r="M219" s="151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5">
        <f t="shared" ca="1" si="18"/>
        <v>0</v>
      </c>
      <c r="Z219" s="48">
        <f t="shared" ca="1" si="19"/>
        <v>0</v>
      </c>
      <c r="AA219" s="109" t="str">
        <f t="shared" ca="1" si="20"/>
        <v/>
      </c>
      <c r="AB219" s="136" t="str" cm="1">
        <f t="array" aca="1" ref="AB219" ca="1">_xlfn.IFS(Z219=0,"",Z219&gt;2.9,0,Z219&gt;2.4,0.25,Z219&gt;1.9,0.5,Z219&gt;1.5,0.75,Z219&lt;1.6,1)</f>
        <v/>
      </c>
      <c r="AC219" s="137" t="str" cm="1">
        <f t="array" aca="1" ref="AC219" ca="1">_xlfn.IFS(F219=0," ",F219="ALTERNATIVO","REVISAR",F219="REGULAR","NO APLICA")</f>
        <v xml:space="preserve"> </v>
      </c>
      <c r="AD219" s="138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1"/>
      <c r="M220" s="151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5">
        <f t="shared" ca="1" si="18"/>
        <v>0</v>
      </c>
      <c r="Z220" s="48">
        <f t="shared" ca="1" si="19"/>
        <v>0</v>
      </c>
      <c r="AA220" s="109" t="str">
        <f t="shared" ca="1" si="20"/>
        <v/>
      </c>
      <c r="AB220" s="136" t="str" cm="1">
        <f t="array" aca="1" ref="AB220" ca="1">_xlfn.IFS(Z220=0,"",Z220&gt;2.9,0,Z220&gt;2.4,0.25,Z220&gt;1.9,0.5,Z220&gt;1.5,0.75,Z220&lt;1.6,1)</f>
        <v/>
      </c>
      <c r="AC220" s="137" t="str" cm="1">
        <f t="array" aca="1" ref="AC220" ca="1">_xlfn.IFS(F220=0," ",F220="ALTERNATIVO","REVISAR",F220="REGULAR","NO APLICA")</f>
        <v xml:space="preserve"> </v>
      </c>
      <c r="AD220" s="138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1"/>
      <c r="M221" s="151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5">
        <f t="shared" ca="1" si="18"/>
        <v>0</v>
      </c>
      <c r="Z221" s="48">
        <f t="shared" ca="1" si="19"/>
        <v>0</v>
      </c>
      <c r="AA221" s="109" t="str">
        <f t="shared" ca="1" si="20"/>
        <v/>
      </c>
      <c r="AB221" s="136" t="str" cm="1">
        <f t="array" aca="1" ref="AB221" ca="1">_xlfn.IFS(Z221=0,"",Z221&gt;2.9,0,Z221&gt;2.4,0.25,Z221&gt;1.9,0.5,Z221&gt;1.5,0.75,Z221&lt;1.6,1)</f>
        <v/>
      </c>
      <c r="AC221" s="137" t="str" cm="1">
        <f t="array" aca="1" ref="AC221" ca="1">_xlfn.IFS(F221=0," ",F221="ALTERNATIVO","REVISAR",F221="REGULAR","NO APLICA")</f>
        <v xml:space="preserve"> </v>
      </c>
      <c r="AD221" s="138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1"/>
      <c r="M222" s="151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5">
        <f t="shared" ca="1" si="18"/>
        <v>0</v>
      </c>
      <c r="Z222" s="48">
        <f t="shared" ca="1" si="19"/>
        <v>0</v>
      </c>
      <c r="AA222" s="109" t="str">
        <f t="shared" ca="1" si="20"/>
        <v/>
      </c>
      <c r="AB222" s="136" t="str" cm="1">
        <f t="array" aca="1" ref="AB222" ca="1">_xlfn.IFS(Z222=0,"",Z222&gt;2.9,0,Z222&gt;2.4,0.25,Z222&gt;1.9,0.5,Z222&gt;1.5,0.75,Z222&lt;1.6,1)</f>
        <v/>
      </c>
      <c r="AC222" s="137" t="str" cm="1">
        <f t="array" aca="1" ref="AC222" ca="1">_xlfn.IFS(F222=0," ",F222="ALTERNATIVO","REVISAR",F222="REGULAR","NO APLICA")</f>
        <v xml:space="preserve"> </v>
      </c>
      <c r="AD222" s="138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1"/>
      <c r="M223" s="151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5">
        <f t="shared" ca="1" si="18"/>
        <v>0</v>
      </c>
      <c r="Z223" s="48">
        <f t="shared" ca="1" si="19"/>
        <v>0</v>
      </c>
      <c r="AA223" s="109" t="str">
        <f t="shared" ca="1" si="20"/>
        <v/>
      </c>
      <c r="AB223" s="136" t="str" cm="1">
        <f t="array" aca="1" ref="AB223" ca="1">_xlfn.IFS(Z223=0,"",Z223&gt;2.9,0,Z223&gt;2.4,0.25,Z223&gt;1.9,0.5,Z223&gt;1.5,0.75,Z223&lt;1.6,1)</f>
        <v/>
      </c>
      <c r="AC223" s="137" t="str" cm="1">
        <f t="array" aca="1" ref="AC223" ca="1">_xlfn.IFS(F223=0," ",F223="ALTERNATIVO","REVISAR",F223="REGULAR","NO APLICA")</f>
        <v xml:space="preserve"> </v>
      </c>
      <c r="AD223" s="138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1"/>
      <c r="M224" s="151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5">
        <f t="shared" ca="1" si="18"/>
        <v>0</v>
      </c>
      <c r="Z224" s="48">
        <f t="shared" ca="1" si="19"/>
        <v>0</v>
      </c>
      <c r="AA224" s="109" t="str">
        <f t="shared" ca="1" si="20"/>
        <v/>
      </c>
      <c r="AB224" s="136" t="str" cm="1">
        <f t="array" aca="1" ref="AB224" ca="1">_xlfn.IFS(Z224=0,"",Z224&gt;2.9,0,Z224&gt;2.4,0.25,Z224&gt;1.9,0.5,Z224&gt;1.5,0.75,Z224&lt;1.6,1)</f>
        <v/>
      </c>
      <c r="AC224" s="137" t="str" cm="1">
        <f t="array" aca="1" ref="AC224" ca="1">_xlfn.IFS(F224=0," ",F224="ALTERNATIVO","REVISAR",F224="REGULAR","NO APLICA")</f>
        <v xml:space="preserve"> </v>
      </c>
      <c r="AD224" s="138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1"/>
      <c r="M225" s="151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5">
        <f t="shared" ca="1" si="18"/>
        <v>0</v>
      </c>
      <c r="Z225" s="48">
        <f t="shared" ca="1" si="19"/>
        <v>0</v>
      </c>
      <c r="AA225" s="109" t="str">
        <f t="shared" ca="1" si="20"/>
        <v/>
      </c>
      <c r="AB225" s="136" t="str" cm="1">
        <f t="array" aca="1" ref="AB225" ca="1">_xlfn.IFS(Z225=0,"",Z225&gt;2.9,0,Z225&gt;2.4,0.25,Z225&gt;1.9,0.5,Z225&gt;1.5,0.75,Z225&lt;1.6,1)</f>
        <v/>
      </c>
      <c r="AC225" s="137" t="str" cm="1">
        <f t="array" aca="1" ref="AC225" ca="1">_xlfn.IFS(F225=0," ",F225="ALTERNATIVO","REVISAR",F225="REGULAR","NO APLICA")</f>
        <v xml:space="preserve"> </v>
      </c>
      <c r="AD225" s="138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1"/>
      <c r="M226" s="151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5">
        <f t="shared" ca="1" si="18"/>
        <v>0</v>
      </c>
      <c r="Z226" s="48">
        <f t="shared" ca="1" si="19"/>
        <v>0</v>
      </c>
      <c r="AA226" s="109" t="str">
        <f t="shared" ca="1" si="20"/>
        <v/>
      </c>
      <c r="AB226" s="136" t="str" cm="1">
        <f t="array" aca="1" ref="AB226" ca="1">_xlfn.IFS(Z226=0,"",Z226&gt;2.9,0,Z226&gt;2.4,0.25,Z226&gt;1.9,0.5,Z226&gt;1.5,0.75,Z226&lt;1.6,1)</f>
        <v/>
      </c>
      <c r="AC226" s="137" t="str" cm="1">
        <f t="array" aca="1" ref="AC226" ca="1">_xlfn.IFS(F226=0," ",F226="ALTERNATIVO","REVISAR",F226="REGULAR","NO APLICA")</f>
        <v xml:space="preserve"> </v>
      </c>
      <c r="AD226" s="138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1"/>
      <c r="M227" s="151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5">
        <f t="shared" ca="1" si="18"/>
        <v>0</v>
      </c>
      <c r="Z227" s="48">
        <f t="shared" ca="1" si="19"/>
        <v>0</v>
      </c>
      <c r="AA227" s="109" t="str">
        <f t="shared" ca="1" si="20"/>
        <v/>
      </c>
      <c r="AB227" s="136" t="str" cm="1">
        <f t="array" aca="1" ref="AB227" ca="1">_xlfn.IFS(Z227=0,"",Z227&gt;2.9,0,Z227&gt;2.4,0.25,Z227&gt;1.9,0.5,Z227&gt;1.5,0.75,Z227&lt;1.6,1)</f>
        <v/>
      </c>
      <c r="AC227" s="137" t="str" cm="1">
        <f t="array" aca="1" ref="AC227" ca="1">_xlfn.IFS(F227=0," ",F227="ALTERNATIVO","REVISAR",F227="REGULAR","NO APLICA")</f>
        <v xml:space="preserve"> </v>
      </c>
      <c r="AD227" s="138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1"/>
      <c r="M228" s="151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5">
        <f t="shared" ca="1" si="18"/>
        <v>0</v>
      </c>
      <c r="Z228" s="48">
        <f t="shared" ca="1" si="19"/>
        <v>0</v>
      </c>
      <c r="AA228" s="109" t="str">
        <f t="shared" ca="1" si="20"/>
        <v/>
      </c>
      <c r="AB228" s="136" t="str" cm="1">
        <f t="array" aca="1" ref="AB228" ca="1">_xlfn.IFS(Z228=0,"",Z228&gt;2.9,0,Z228&gt;2.4,0.25,Z228&gt;1.9,0.5,Z228&gt;1.5,0.75,Z228&lt;1.6,1)</f>
        <v/>
      </c>
      <c r="AC228" s="137" t="str" cm="1">
        <f t="array" aca="1" ref="AC228" ca="1">_xlfn.IFS(F228=0," ",F228="ALTERNATIVO","REVISAR",F228="REGULAR","NO APLICA")</f>
        <v xml:space="preserve"> </v>
      </c>
      <c r="AD228" s="138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1"/>
      <c r="M229" s="151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5">
        <f t="shared" ca="1" si="18"/>
        <v>0</v>
      </c>
      <c r="Z229" s="48">
        <f t="shared" ca="1" si="19"/>
        <v>0</v>
      </c>
      <c r="AA229" s="109" t="str">
        <f t="shared" ca="1" si="20"/>
        <v/>
      </c>
      <c r="AB229" s="136" t="str" cm="1">
        <f t="array" aca="1" ref="AB229" ca="1">_xlfn.IFS(Z229=0,"",Z229&gt;2.9,0,Z229&gt;2.4,0.25,Z229&gt;1.9,0.5,Z229&gt;1.5,0.75,Z229&lt;1.6,1)</f>
        <v/>
      </c>
      <c r="AC229" s="137" t="str" cm="1">
        <f t="array" aca="1" ref="AC229" ca="1">_xlfn.IFS(F229=0," ",F229="ALTERNATIVO","REVISAR",F229="REGULAR","NO APLICA")</f>
        <v xml:space="preserve"> </v>
      </c>
      <c r="AD229" s="138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1"/>
      <c r="M230" s="151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5">
        <f t="shared" ca="1" si="18"/>
        <v>0</v>
      </c>
      <c r="Z230" s="48">
        <f t="shared" ca="1" si="19"/>
        <v>0</v>
      </c>
      <c r="AA230" s="109" t="str">
        <f t="shared" ca="1" si="20"/>
        <v/>
      </c>
      <c r="AB230" s="136" t="str" cm="1">
        <f t="array" aca="1" ref="AB230" ca="1">_xlfn.IFS(Z230=0,"",Z230&gt;2.9,0,Z230&gt;2.4,0.25,Z230&gt;1.9,0.5,Z230&gt;1.5,0.75,Z230&lt;1.6,1)</f>
        <v/>
      </c>
      <c r="AC230" s="137" t="str" cm="1">
        <f t="array" aca="1" ref="AC230" ca="1">_xlfn.IFS(F230=0," ",F230="ALTERNATIVO","REVISAR",F230="REGULAR","NO APLICA")</f>
        <v xml:space="preserve"> </v>
      </c>
      <c r="AD230" s="138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1"/>
      <c r="M231" s="151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5">
        <f t="shared" ca="1" si="18"/>
        <v>0</v>
      </c>
      <c r="Z231" s="48">
        <f t="shared" ca="1" si="19"/>
        <v>0</v>
      </c>
      <c r="AA231" s="109" t="str">
        <f t="shared" ca="1" si="20"/>
        <v/>
      </c>
      <c r="AB231" s="136" t="str" cm="1">
        <f t="array" aca="1" ref="AB231" ca="1">_xlfn.IFS(Z231=0,"",Z231&gt;2.9,0,Z231&gt;2.4,0.25,Z231&gt;1.9,0.5,Z231&gt;1.5,0.75,Z231&lt;1.6,1)</f>
        <v/>
      </c>
      <c r="AC231" s="137" t="str" cm="1">
        <f t="array" aca="1" ref="AC231" ca="1">_xlfn.IFS(F231=0," ",F231="ALTERNATIVO","REVISAR",F231="REGULAR","NO APLICA")</f>
        <v xml:space="preserve"> </v>
      </c>
      <c r="AD231" s="138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1"/>
      <c r="M232" s="151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5">
        <f t="shared" ca="1" si="18"/>
        <v>0</v>
      </c>
      <c r="Z232" s="48">
        <f t="shared" ca="1" si="19"/>
        <v>0</v>
      </c>
      <c r="AA232" s="109" t="str">
        <f t="shared" ca="1" si="20"/>
        <v/>
      </c>
      <c r="AB232" s="136" t="str" cm="1">
        <f t="array" aca="1" ref="AB232" ca="1">_xlfn.IFS(Z232=0,"",Z232&gt;2.9,0,Z232&gt;2.4,0.25,Z232&gt;1.9,0.5,Z232&gt;1.5,0.75,Z232&lt;1.6,1)</f>
        <v/>
      </c>
      <c r="AC232" s="137" t="str" cm="1">
        <f t="array" aca="1" ref="AC232" ca="1">_xlfn.IFS(F232=0," ",F232="ALTERNATIVO","REVISAR",F232="REGULAR","NO APLICA")</f>
        <v xml:space="preserve"> </v>
      </c>
      <c r="AD232" s="138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1"/>
      <c r="M233" s="151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5">
        <f t="shared" ca="1" si="18"/>
        <v>0</v>
      </c>
      <c r="Z233" s="48">
        <f t="shared" ca="1" si="19"/>
        <v>0</v>
      </c>
      <c r="AA233" s="109" t="str">
        <f t="shared" ca="1" si="20"/>
        <v/>
      </c>
      <c r="AB233" s="136" t="str" cm="1">
        <f t="array" aca="1" ref="AB233" ca="1">_xlfn.IFS(Z233=0,"",Z233&gt;2.9,0,Z233&gt;2.4,0.25,Z233&gt;1.9,0.5,Z233&gt;1.5,0.75,Z233&lt;1.6,1)</f>
        <v/>
      </c>
      <c r="AC233" s="137" t="str" cm="1">
        <f t="array" aca="1" ref="AC233" ca="1">_xlfn.IFS(F233=0," ",F233="ALTERNATIVO","REVISAR",F233="REGULAR","NO APLICA")</f>
        <v xml:space="preserve"> </v>
      </c>
      <c r="AD233" s="138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1"/>
      <c r="M234" s="151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5">
        <f t="shared" ca="1" si="18"/>
        <v>0</v>
      </c>
      <c r="Z234" s="48">
        <f t="shared" ca="1" si="19"/>
        <v>0</v>
      </c>
      <c r="AA234" s="109" t="str">
        <f t="shared" ca="1" si="20"/>
        <v/>
      </c>
      <c r="AB234" s="136" t="str" cm="1">
        <f t="array" aca="1" ref="AB234" ca="1">_xlfn.IFS(Z234=0,"",Z234&gt;2.9,0,Z234&gt;2.4,0.25,Z234&gt;1.9,0.5,Z234&gt;1.5,0.75,Z234&lt;1.6,1)</f>
        <v/>
      </c>
      <c r="AC234" s="137" t="str" cm="1">
        <f t="array" aca="1" ref="AC234" ca="1">_xlfn.IFS(F234=0," ",F234="ALTERNATIVO","REVISAR",F234="REGULAR","NO APLICA")</f>
        <v xml:space="preserve"> </v>
      </c>
      <c r="AD234" s="138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1"/>
      <c r="M235" s="151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5">
        <f t="shared" ca="1" si="18"/>
        <v>0</v>
      </c>
      <c r="Z235" s="48">
        <f t="shared" ca="1" si="19"/>
        <v>0</v>
      </c>
      <c r="AA235" s="109" t="str">
        <f t="shared" ca="1" si="20"/>
        <v/>
      </c>
      <c r="AB235" s="136" t="str" cm="1">
        <f t="array" aca="1" ref="AB235" ca="1">_xlfn.IFS(Z235=0,"",Z235&gt;2.9,0,Z235&gt;2.4,0.25,Z235&gt;1.9,0.5,Z235&gt;1.5,0.75,Z235&lt;1.6,1)</f>
        <v/>
      </c>
      <c r="AC235" s="137" t="str" cm="1">
        <f t="array" aca="1" ref="AC235" ca="1">_xlfn.IFS(F235=0," ",F235="ALTERNATIVO","REVISAR",F235="REGULAR","NO APLICA")</f>
        <v xml:space="preserve"> </v>
      </c>
      <c r="AD235" s="138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1"/>
      <c r="M236" s="151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5">
        <f t="shared" ca="1" si="18"/>
        <v>0</v>
      </c>
      <c r="Z236" s="48">
        <f t="shared" ca="1" si="19"/>
        <v>0</v>
      </c>
      <c r="AA236" s="109" t="str">
        <f t="shared" ca="1" si="20"/>
        <v/>
      </c>
      <c r="AB236" s="136" t="str" cm="1">
        <f t="array" aca="1" ref="AB236" ca="1">_xlfn.IFS(Z236=0,"",Z236&gt;2.9,0,Z236&gt;2.4,0.25,Z236&gt;1.9,0.5,Z236&gt;1.5,0.75,Z236&lt;1.6,1)</f>
        <v/>
      </c>
      <c r="AC236" s="137" t="str" cm="1">
        <f t="array" aca="1" ref="AC236" ca="1">_xlfn.IFS(F236=0," ",F236="ALTERNATIVO","REVISAR",F236="REGULAR","NO APLICA")</f>
        <v xml:space="preserve"> </v>
      </c>
      <c r="AD236" s="138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1"/>
      <c r="M237" s="151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5">
        <f t="shared" ca="1" si="18"/>
        <v>0</v>
      </c>
      <c r="Z237" s="48">
        <f t="shared" ca="1" si="19"/>
        <v>0</v>
      </c>
      <c r="AA237" s="109" t="str">
        <f t="shared" ca="1" si="20"/>
        <v/>
      </c>
      <c r="AB237" s="136" t="str" cm="1">
        <f t="array" aca="1" ref="AB237" ca="1">_xlfn.IFS(Z237=0,"",Z237&gt;2.9,0,Z237&gt;2.4,0.25,Z237&gt;1.9,0.5,Z237&gt;1.5,0.75,Z237&lt;1.6,1)</f>
        <v/>
      </c>
      <c r="AC237" s="137" t="str" cm="1">
        <f t="array" aca="1" ref="AC237" ca="1">_xlfn.IFS(F237=0," ",F237="ALTERNATIVO","REVISAR",F237="REGULAR","NO APLICA")</f>
        <v xml:space="preserve"> </v>
      </c>
      <c r="AD237" s="138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1"/>
      <c r="M238" s="151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5">
        <f t="shared" ca="1" si="18"/>
        <v>0</v>
      </c>
      <c r="Z238" s="48">
        <f t="shared" ca="1" si="19"/>
        <v>0</v>
      </c>
      <c r="AA238" s="109" t="str">
        <f t="shared" ca="1" si="20"/>
        <v/>
      </c>
      <c r="AB238" s="136" t="str" cm="1">
        <f t="array" aca="1" ref="AB238" ca="1">_xlfn.IFS(Z238=0,"",Z238&gt;2.9,0,Z238&gt;2.4,0.25,Z238&gt;1.9,0.5,Z238&gt;1.5,0.75,Z238&lt;1.6,1)</f>
        <v/>
      </c>
      <c r="AC238" s="137" t="str" cm="1">
        <f t="array" aca="1" ref="AC238" ca="1">_xlfn.IFS(F238=0," ",F238="ALTERNATIVO","REVISAR",F238="REGULAR","NO APLICA")</f>
        <v xml:space="preserve"> </v>
      </c>
      <c r="AD238" s="138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1"/>
      <c r="M239" s="151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5">
        <f t="shared" ca="1" si="18"/>
        <v>0</v>
      </c>
      <c r="Z239" s="48">
        <f t="shared" ca="1" si="19"/>
        <v>0</v>
      </c>
      <c r="AA239" s="109" t="str">
        <f t="shared" ca="1" si="20"/>
        <v/>
      </c>
      <c r="AB239" s="136" t="str" cm="1">
        <f t="array" aca="1" ref="AB239" ca="1">_xlfn.IFS(Z239=0,"",Z239&gt;2.9,0,Z239&gt;2.4,0.25,Z239&gt;1.9,0.5,Z239&gt;1.5,0.75,Z239&lt;1.6,1)</f>
        <v/>
      </c>
      <c r="AC239" s="137" t="str" cm="1">
        <f t="array" aca="1" ref="AC239" ca="1">_xlfn.IFS(F239=0," ",F239="ALTERNATIVO","REVISAR",F239="REGULAR","NO APLICA")</f>
        <v xml:space="preserve"> </v>
      </c>
      <c r="AD239" s="138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1"/>
      <c r="M240" s="151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5">
        <f t="shared" ca="1" si="18"/>
        <v>0</v>
      </c>
      <c r="Z240" s="48">
        <f t="shared" ca="1" si="19"/>
        <v>0</v>
      </c>
      <c r="AA240" s="109" t="str">
        <f t="shared" ca="1" si="20"/>
        <v/>
      </c>
      <c r="AB240" s="136" t="str" cm="1">
        <f t="array" aca="1" ref="AB240" ca="1">_xlfn.IFS(Z240=0,"",Z240&gt;2.9,0,Z240&gt;2.4,0.25,Z240&gt;1.9,0.5,Z240&gt;1.5,0.75,Z240&lt;1.6,1)</f>
        <v/>
      </c>
      <c r="AC240" s="137" t="str" cm="1">
        <f t="array" aca="1" ref="AC240" ca="1">_xlfn.IFS(F240=0," ",F240="ALTERNATIVO","REVISAR",F240="REGULAR","NO APLICA")</f>
        <v xml:space="preserve"> </v>
      </c>
      <c r="AD240" s="138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1"/>
      <c r="M241" s="151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5">
        <f t="shared" ca="1" si="18"/>
        <v>0</v>
      </c>
      <c r="Z241" s="48">
        <f t="shared" ca="1" si="19"/>
        <v>0</v>
      </c>
      <c r="AA241" s="109" t="str">
        <f t="shared" ca="1" si="20"/>
        <v/>
      </c>
      <c r="AB241" s="136" t="str" cm="1">
        <f t="array" aca="1" ref="AB241" ca="1">_xlfn.IFS(Z241=0,"",Z241&gt;2.9,0,Z241&gt;2.4,0.25,Z241&gt;1.9,0.5,Z241&gt;1.5,0.75,Z241&lt;1.6,1)</f>
        <v/>
      </c>
      <c r="AC241" s="137" t="str" cm="1">
        <f t="array" aca="1" ref="AC241" ca="1">_xlfn.IFS(F241=0," ",F241="ALTERNATIVO","REVISAR",F241="REGULAR","NO APLICA")</f>
        <v xml:space="preserve"> </v>
      </c>
      <c r="AD241" s="138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1"/>
      <c r="M242" s="151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5">
        <f t="shared" ca="1" si="18"/>
        <v>0</v>
      </c>
      <c r="Z242" s="48">
        <f t="shared" ca="1" si="19"/>
        <v>0</v>
      </c>
      <c r="AA242" s="109" t="str">
        <f t="shared" ca="1" si="20"/>
        <v/>
      </c>
      <c r="AB242" s="136" t="str" cm="1">
        <f t="array" aca="1" ref="AB242" ca="1">_xlfn.IFS(Z242=0,"",Z242&gt;2.9,0,Z242&gt;2.4,0.25,Z242&gt;1.9,0.5,Z242&gt;1.5,0.75,Z242&lt;1.6,1)</f>
        <v/>
      </c>
      <c r="AC242" s="137" t="str" cm="1">
        <f t="array" aca="1" ref="AC242" ca="1">_xlfn.IFS(F242=0," ",F242="ALTERNATIVO","REVISAR",F242="REGULAR","NO APLICA")</f>
        <v xml:space="preserve"> </v>
      </c>
      <c r="AD242" s="138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1"/>
      <c r="M243" s="151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5">
        <f t="shared" ca="1" si="18"/>
        <v>0</v>
      </c>
      <c r="Z243" s="48">
        <f t="shared" ca="1" si="19"/>
        <v>0</v>
      </c>
      <c r="AA243" s="109" t="str">
        <f t="shared" ca="1" si="20"/>
        <v/>
      </c>
      <c r="AB243" s="136" t="str" cm="1">
        <f t="array" aca="1" ref="AB243" ca="1">_xlfn.IFS(Z243=0,"",Z243&gt;2.9,0,Z243&gt;2.4,0.25,Z243&gt;1.9,0.5,Z243&gt;1.5,0.75,Z243&lt;1.6,1)</f>
        <v/>
      </c>
      <c r="AC243" s="137" t="str" cm="1">
        <f t="array" aca="1" ref="AC243" ca="1">_xlfn.IFS(F243=0," ",F243="ALTERNATIVO","REVISAR",F243="REGULAR","NO APLICA")</f>
        <v xml:space="preserve"> </v>
      </c>
      <c r="AD243" s="138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1"/>
      <c r="M244" s="151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5">
        <f t="shared" ca="1" si="18"/>
        <v>0</v>
      </c>
      <c r="Z244" s="48">
        <f t="shared" ca="1" si="19"/>
        <v>0</v>
      </c>
      <c r="AA244" s="109" t="str">
        <f t="shared" ca="1" si="20"/>
        <v/>
      </c>
      <c r="AB244" s="136" t="str" cm="1">
        <f t="array" aca="1" ref="AB244" ca="1">_xlfn.IFS(Z244=0,"",Z244&gt;2.9,0,Z244&gt;2.4,0.25,Z244&gt;1.9,0.5,Z244&gt;1.5,0.75,Z244&lt;1.6,1)</f>
        <v/>
      </c>
      <c r="AC244" s="137" t="str" cm="1">
        <f t="array" aca="1" ref="AC244" ca="1">_xlfn.IFS(F244=0," ",F244="ALTERNATIVO","REVISAR",F244="REGULAR","NO APLICA")</f>
        <v xml:space="preserve"> </v>
      </c>
      <c r="AD244" s="138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1"/>
      <c r="M245" s="151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5">
        <f t="shared" ca="1" si="18"/>
        <v>0</v>
      </c>
      <c r="Z245" s="48">
        <f t="shared" ca="1" si="19"/>
        <v>0</v>
      </c>
      <c r="AA245" s="109" t="str">
        <f t="shared" ca="1" si="20"/>
        <v/>
      </c>
      <c r="AB245" s="136" t="str" cm="1">
        <f t="array" aca="1" ref="AB245" ca="1">_xlfn.IFS(Z245=0,"",Z245&gt;2.9,0,Z245&gt;2.4,0.25,Z245&gt;1.9,0.5,Z245&gt;1.5,0.75,Z245&lt;1.6,1)</f>
        <v/>
      </c>
      <c r="AC245" s="137" t="str" cm="1">
        <f t="array" aca="1" ref="AC245" ca="1">_xlfn.IFS(F245=0," ",F245="ALTERNATIVO","REVISAR",F245="REGULAR","NO APLICA")</f>
        <v xml:space="preserve"> </v>
      </c>
      <c r="AD245" s="138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1"/>
      <c r="M246" s="151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5">
        <f t="shared" ca="1" si="18"/>
        <v>0</v>
      </c>
      <c r="Z246" s="48">
        <f t="shared" ca="1" si="19"/>
        <v>0</v>
      </c>
      <c r="AA246" s="109" t="str">
        <f t="shared" ca="1" si="20"/>
        <v/>
      </c>
      <c r="AB246" s="136" t="str" cm="1">
        <f t="array" aca="1" ref="AB246" ca="1">_xlfn.IFS(Z246=0,"",Z246&gt;2.9,0,Z246&gt;2.4,0.25,Z246&gt;1.9,0.5,Z246&gt;1.5,0.75,Z246&lt;1.6,1)</f>
        <v/>
      </c>
      <c r="AC246" s="137" t="str" cm="1">
        <f t="array" aca="1" ref="AC246" ca="1">_xlfn.IFS(F246=0," ",F246="ALTERNATIVO","REVISAR",F246="REGULAR","NO APLICA")</f>
        <v xml:space="preserve"> </v>
      </c>
      <c r="AD246" s="138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1"/>
      <c r="M247" s="151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5">
        <f t="shared" ca="1" si="18"/>
        <v>0</v>
      </c>
      <c r="Z247" s="48">
        <f t="shared" ca="1" si="19"/>
        <v>0</v>
      </c>
      <c r="AA247" s="109" t="str">
        <f t="shared" ca="1" si="20"/>
        <v/>
      </c>
      <c r="AB247" s="136" t="str" cm="1">
        <f t="array" aca="1" ref="AB247" ca="1">_xlfn.IFS(Z247=0,"",Z247&gt;2.9,0,Z247&gt;2.4,0.25,Z247&gt;1.9,0.5,Z247&gt;1.5,0.75,Z247&lt;1.6,1)</f>
        <v/>
      </c>
      <c r="AC247" s="137" t="str" cm="1">
        <f t="array" aca="1" ref="AC247" ca="1">_xlfn.IFS(F247=0," ",F247="ALTERNATIVO","REVISAR",F247="REGULAR","NO APLICA")</f>
        <v xml:space="preserve"> </v>
      </c>
      <c r="AD247" s="138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1"/>
      <c r="M248" s="151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5">
        <f t="shared" ca="1" si="18"/>
        <v>0</v>
      </c>
      <c r="Z248" s="48">
        <f t="shared" ca="1" si="19"/>
        <v>0</v>
      </c>
      <c r="AA248" s="109" t="str">
        <f t="shared" ca="1" si="20"/>
        <v/>
      </c>
      <c r="AB248" s="136" t="str" cm="1">
        <f t="array" aca="1" ref="AB248" ca="1">_xlfn.IFS(Z248=0,"",Z248&gt;2.9,0,Z248&gt;2.4,0.25,Z248&gt;1.9,0.5,Z248&gt;1.5,0.75,Z248&lt;1.6,1)</f>
        <v/>
      </c>
      <c r="AC248" s="137" t="str" cm="1">
        <f t="array" aca="1" ref="AC248" ca="1">_xlfn.IFS(F248=0," ",F248="ALTERNATIVO","REVISAR",F248="REGULAR","NO APLICA")</f>
        <v xml:space="preserve"> </v>
      </c>
      <c r="AD248" s="138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1"/>
      <c r="M249" s="151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5">
        <f t="shared" ca="1" si="18"/>
        <v>0</v>
      </c>
      <c r="Z249" s="48">
        <f t="shared" ca="1" si="19"/>
        <v>0</v>
      </c>
      <c r="AA249" s="109" t="str">
        <f t="shared" ca="1" si="20"/>
        <v/>
      </c>
      <c r="AB249" s="136" t="str" cm="1">
        <f t="array" aca="1" ref="AB249" ca="1">_xlfn.IFS(Z249=0,"",Z249&gt;2.9,0,Z249&gt;2.4,0.25,Z249&gt;1.9,0.5,Z249&gt;1.5,0.75,Z249&lt;1.6,1)</f>
        <v/>
      </c>
      <c r="AC249" s="137" t="str" cm="1">
        <f t="array" aca="1" ref="AC249" ca="1">_xlfn.IFS(F249=0," ",F249="ALTERNATIVO","REVISAR",F249="REGULAR","NO APLICA")</f>
        <v xml:space="preserve"> </v>
      </c>
      <c r="AD249" s="138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1"/>
      <c r="M250" s="151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5">
        <f t="shared" ca="1" si="18"/>
        <v>0</v>
      </c>
      <c r="Z250" s="48">
        <f t="shared" ca="1" si="19"/>
        <v>0</v>
      </c>
      <c r="AA250" s="109" t="str">
        <f t="shared" ca="1" si="20"/>
        <v/>
      </c>
      <c r="AB250" s="136" t="str" cm="1">
        <f t="array" aca="1" ref="AB250" ca="1">_xlfn.IFS(Z250=0,"",Z250&gt;2.9,0,Z250&gt;2.4,0.25,Z250&gt;1.9,0.5,Z250&gt;1.5,0.75,Z250&lt;1.6,1)</f>
        <v/>
      </c>
      <c r="AC250" s="137" t="str" cm="1">
        <f t="array" aca="1" ref="AC250" ca="1">_xlfn.IFS(F250=0," ",F250="ALTERNATIVO","REVISAR",F250="REGULAR","NO APLICA")</f>
        <v xml:space="preserve"> </v>
      </c>
      <c r="AD250" s="138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1"/>
      <c r="M251" s="151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5">
        <f t="shared" ca="1" si="18"/>
        <v>0</v>
      </c>
      <c r="Z251" s="48">
        <f t="shared" ca="1" si="19"/>
        <v>0</v>
      </c>
      <c r="AA251" s="109" t="str">
        <f t="shared" ca="1" si="20"/>
        <v/>
      </c>
      <c r="AB251" s="136" t="str" cm="1">
        <f t="array" aca="1" ref="AB251" ca="1">_xlfn.IFS(Z251=0,"",Z251&gt;2.9,0,Z251&gt;2.4,0.25,Z251&gt;1.9,0.5,Z251&gt;1.5,0.75,Z251&lt;1.6,1)</f>
        <v/>
      </c>
      <c r="AC251" s="137" t="str" cm="1">
        <f t="array" aca="1" ref="AC251" ca="1">_xlfn.IFS(F251=0," ",F251="ALTERNATIVO","REVISAR",F251="REGULAR","NO APLICA")</f>
        <v xml:space="preserve"> </v>
      </c>
      <c r="AD251" s="138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1"/>
      <c r="M252" s="151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5">
        <f t="shared" ca="1" si="18"/>
        <v>0</v>
      </c>
      <c r="Z252" s="48">
        <f t="shared" ca="1" si="19"/>
        <v>0</v>
      </c>
      <c r="AA252" s="109" t="str">
        <f t="shared" ca="1" si="20"/>
        <v/>
      </c>
      <c r="AB252" s="136" t="str" cm="1">
        <f t="array" aca="1" ref="AB252" ca="1">_xlfn.IFS(Z252=0,"",Z252&gt;2.9,0,Z252&gt;2.4,0.25,Z252&gt;1.9,0.5,Z252&gt;1.5,0.75,Z252&lt;1.6,1)</f>
        <v/>
      </c>
      <c r="AC252" s="137" t="str" cm="1">
        <f t="array" aca="1" ref="AC252" ca="1">_xlfn.IFS(F252=0," ",F252="ALTERNATIVO","REVISAR",F252="REGULAR","NO APLICA")</f>
        <v xml:space="preserve"> </v>
      </c>
      <c r="AD252" s="138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1"/>
      <c r="M253" s="151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5">
        <f t="shared" ca="1" si="18"/>
        <v>0</v>
      </c>
      <c r="Z253" s="48">
        <f t="shared" ca="1" si="19"/>
        <v>0</v>
      </c>
      <c r="AA253" s="109" t="str">
        <f t="shared" ca="1" si="20"/>
        <v/>
      </c>
      <c r="AB253" s="136" t="str" cm="1">
        <f t="array" aca="1" ref="AB253" ca="1">_xlfn.IFS(Z253=0,"",Z253&gt;2.9,0,Z253&gt;2.4,0.25,Z253&gt;1.9,0.5,Z253&gt;1.5,0.75,Z253&lt;1.6,1)</f>
        <v/>
      </c>
      <c r="AC253" s="137" t="str" cm="1">
        <f t="array" aca="1" ref="AC253" ca="1">_xlfn.IFS(F253=0," ",F253="ALTERNATIVO","REVISAR",F253="REGULAR","NO APLICA")</f>
        <v xml:space="preserve"> </v>
      </c>
      <c r="AD253" s="138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1"/>
      <c r="M254" s="151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5">
        <f t="shared" ca="1" si="18"/>
        <v>0</v>
      </c>
      <c r="Z254" s="48">
        <f t="shared" ca="1" si="19"/>
        <v>0</v>
      </c>
      <c r="AA254" s="109" t="str">
        <f t="shared" ca="1" si="20"/>
        <v/>
      </c>
      <c r="AB254" s="136" t="str" cm="1">
        <f t="array" aca="1" ref="AB254" ca="1">_xlfn.IFS(Z254=0,"",Z254&gt;2.9,0,Z254&gt;2.4,0.25,Z254&gt;1.9,0.5,Z254&gt;1.5,0.75,Z254&lt;1.6,1)</f>
        <v/>
      </c>
      <c r="AC254" s="137" t="str" cm="1">
        <f t="array" aca="1" ref="AC254" ca="1">_xlfn.IFS(F254=0," ",F254="ALTERNATIVO","REVISAR",F254="REGULAR","NO APLICA")</f>
        <v xml:space="preserve"> </v>
      </c>
      <c r="AD254" s="138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1"/>
      <c r="M255" s="151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5">
        <f t="shared" ca="1" si="18"/>
        <v>0</v>
      </c>
      <c r="Z255" s="48">
        <f t="shared" ca="1" si="19"/>
        <v>0</v>
      </c>
      <c r="AA255" s="109" t="str">
        <f t="shared" ca="1" si="20"/>
        <v/>
      </c>
      <c r="AB255" s="136" t="str" cm="1">
        <f t="array" aca="1" ref="AB255" ca="1">_xlfn.IFS(Z255=0,"",Z255&gt;2.9,0,Z255&gt;2.4,0.25,Z255&gt;1.9,0.5,Z255&gt;1.5,0.75,Z255&lt;1.6,1)</f>
        <v/>
      </c>
      <c r="AC255" s="137" t="str" cm="1">
        <f t="array" aca="1" ref="AC255" ca="1">_xlfn.IFS(F255=0," ",F255="ALTERNATIVO","REVISAR",F255="REGULAR","NO APLICA")</f>
        <v xml:space="preserve"> </v>
      </c>
      <c r="AD255" s="138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1"/>
      <c r="M256" s="151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5">
        <f t="shared" ca="1" si="18"/>
        <v>0</v>
      </c>
      <c r="Z256" s="48">
        <f t="shared" ca="1" si="19"/>
        <v>0</v>
      </c>
      <c r="AA256" s="109" t="str">
        <f t="shared" ca="1" si="20"/>
        <v/>
      </c>
      <c r="AB256" s="136" t="str" cm="1">
        <f t="array" aca="1" ref="AB256" ca="1">_xlfn.IFS(Z256=0,"",Z256&gt;2.9,0,Z256&gt;2.4,0.25,Z256&gt;1.9,0.5,Z256&gt;1.5,0.75,Z256&lt;1.6,1)</f>
        <v/>
      </c>
      <c r="AC256" s="137" t="str" cm="1">
        <f t="array" aca="1" ref="AC256" ca="1">_xlfn.IFS(F256=0," ",F256="ALTERNATIVO","REVISAR",F256="REGULAR","NO APLICA")</f>
        <v xml:space="preserve"> </v>
      </c>
      <c r="AD256" s="138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1"/>
      <c r="M257" s="151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5">
        <f t="shared" ca="1" si="18"/>
        <v>0</v>
      </c>
      <c r="Z257" s="48">
        <f t="shared" ca="1" si="19"/>
        <v>0</v>
      </c>
      <c r="AA257" s="109" t="str">
        <f t="shared" ca="1" si="20"/>
        <v/>
      </c>
      <c r="AB257" s="136" t="str" cm="1">
        <f t="array" aca="1" ref="AB257" ca="1">_xlfn.IFS(Z257=0,"",Z257&gt;2.9,0,Z257&gt;2.4,0.25,Z257&gt;1.9,0.5,Z257&gt;1.5,0.75,Z257&lt;1.6,1)</f>
        <v/>
      </c>
      <c r="AC257" s="137" t="str" cm="1">
        <f t="array" aca="1" ref="AC257" ca="1">_xlfn.IFS(F257=0," ",F257="ALTERNATIVO","REVISAR",F257="REGULAR","NO APLICA")</f>
        <v xml:space="preserve"> </v>
      </c>
      <c r="AD257" s="138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1"/>
      <c r="M258" s="151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5">
        <f t="shared" ca="1" si="18"/>
        <v>0</v>
      </c>
      <c r="Z258" s="48">
        <f t="shared" ca="1" si="19"/>
        <v>0</v>
      </c>
      <c r="AA258" s="109" t="str">
        <f t="shared" ca="1" si="20"/>
        <v/>
      </c>
      <c r="AB258" s="136" t="str" cm="1">
        <f t="array" aca="1" ref="AB258" ca="1">_xlfn.IFS(Z258=0,"",Z258&gt;2.9,0,Z258&gt;2.4,0.25,Z258&gt;1.9,0.5,Z258&gt;1.5,0.75,Z258&lt;1.6,1)</f>
        <v/>
      </c>
      <c r="AC258" s="137" t="str" cm="1">
        <f t="array" aca="1" ref="AC258" ca="1">_xlfn.IFS(F258=0," ",F258="ALTERNATIVO","REVISAR",F258="REGULAR","NO APLICA")</f>
        <v xml:space="preserve"> </v>
      </c>
      <c r="AD258" s="138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1"/>
      <c r="M259" s="151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5">
        <f t="shared" ca="1" si="18"/>
        <v>0</v>
      </c>
      <c r="Z259" s="48">
        <f t="shared" ca="1" si="19"/>
        <v>0</v>
      </c>
      <c r="AA259" s="109" t="str">
        <f t="shared" ca="1" si="20"/>
        <v/>
      </c>
      <c r="AB259" s="136" t="str" cm="1">
        <f t="array" aca="1" ref="AB259" ca="1">_xlfn.IFS(Z259=0,"",Z259&gt;2.9,0,Z259&gt;2.4,0.25,Z259&gt;1.9,0.5,Z259&gt;1.5,0.75,Z259&lt;1.6,1)</f>
        <v/>
      </c>
      <c r="AC259" s="137" t="str" cm="1">
        <f t="array" aca="1" ref="AC259" ca="1">_xlfn.IFS(F259=0," ",F259="ALTERNATIVO","REVISAR",F259="REGULAR","NO APLICA")</f>
        <v xml:space="preserve"> </v>
      </c>
      <c r="AD259" s="138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1"/>
      <c r="M260" s="151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5">
        <f t="shared" ca="1" si="18"/>
        <v>0</v>
      </c>
      <c r="Z260" s="48">
        <f t="shared" ca="1" si="19"/>
        <v>0</v>
      </c>
      <c r="AA260" s="109" t="str">
        <f t="shared" ca="1" si="20"/>
        <v/>
      </c>
      <c r="AB260" s="136" t="str" cm="1">
        <f t="array" aca="1" ref="AB260" ca="1">_xlfn.IFS(Z260=0,"",Z260&gt;2.9,0,Z260&gt;2.4,0.25,Z260&gt;1.9,0.5,Z260&gt;1.5,0.75,Z260&lt;1.6,1)</f>
        <v/>
      </c>
      <c r="AC260" s="137" t="str" cm="1">
        <f t="array" aca="1" ref="AC260" ca="1">_xlfn.IFS(F260=0," ",F260="ALTERNATIVO","REVISAR",F260="REGULAR","NO APLICA")</f>
        <v xml:space="preserve"> </v>
      </c>
      <c r="AD260" s="138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1"/>
      <c r="M261" s="151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5">
        <f t="shared" ca="1" si="18"/>
        <v>0</v>
      </c>
      <c r="Z261" s="48">
        <f t="shared" ca="1" si="19"/>
        <v>0</v>
      </c>
      <c r="AA261" s="109" t="str">
        <f t="shared" ca="1" si="20"/>
        <v/>
      </c>
      <c r="AB261" s="136" t="str" cm="1">
        <f t="array" aca="1" ref="AB261" ca="1">_xlfn.IFS(Z261=0,"",Z261&gt;2.9,0,Z261&gt;2.4,0.25,Z261&gt;1.9,0.5,Z261&gt;1.5,0.75,Z261&lt;1.6,1)</f>
        <v/>
      </c>
      <c r="AC261" s="137" t="str" cm="1">
        <f t="array" aca="1" ref="AC261" ca="1">_xlfn.IFS(F261=0," ",F261="ALTERNATIVO","REVISAR",F261="REGULAR","NO APLICA")</f>
        <v xml:space="preserve"> </v>
      </c>
      <c r="AD261" s="138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1"/>
      <c r="M262" s="151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5">
        <f t="shared" ca="1" si="18"/>
        <v>0</v>
      </c>
      <c r="Z262" s="48">
        <f t="shared" ca="1" si="19"/>
        <v>0</v>
      </c>
      <c r="AA262" s="109" t="str">
        <f t="shared" ca="1" si="20"/>
        <v/>
      </c>
      <c r="AB262" s="136" t="str" cm="1">
        <f t="array" aca="1" ref="AB262" ca="1">_xlfn.IFS(Z262=0,"",Z262&gt;2.9,0,Z262&gt;2.4,0.25,Z262&gt;1.9,0.5,Z262&gt;1.5,0.75,Z262&lt;1.6,1)</f>
        <v/>
      </c>
      <c r="AC262" s="137" t="str" cm="1">
        <f t="array" aca="1" ref="AC262" ca="1">_xlfn.IFS(F262=0," ",F262="ALTERNATIVO","REVISAR",F262="REGULAR","NO APLICA")</f>
        <v xml:space="preserve"> </v>
      </c>
      <c r="AD262" s="138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1"/>
      <c r="M263" s="151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5">
        <f t="shared" ca="1" si="18"/>
        <v>0</v>
      </c>
      <c r="Z263" s="48">
        <f t="shared" ca="1" si="19"/>
        <v>0</v>
      </c>
      <c r="AA263" s="109" t="str">
        <f t="shared" ca="1" si="20"/>
        <v/>
      </c>
      <c r="AB263" s="136" t="str" cm="1">
        <f t="array" aca="1" ref="AB263" ca="1">_xlfn.IFS(Z263=0,"",Z263&gt;2.9,0,Z263&gt;2.4,0.25,Z263&gt;1.9,0.5,Z263&gt;1.5,0.75,Z263&lt;1.6,1)</f>
        <v/>
      </c>
      <c r="AC263" s="137" t="str" cm="1">
        <f t="array" aca="1" ref="AC263" ca="1">_xlfn.IFS(F263=0," ",F263="ALTERNATIVO","REVISAR",F263="REGULAR","NO APLICA")</f>
        <v xml:space="preserve"> </v>
      </c>
      <c r="AD263" s="138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1"/>
      <c r="M264" s="151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5">
        <f t="shared" ca="1" si="18"/>
        <v>0</v>
      </c>
      <c r="Z264" s="48">
        <f t="shared" ca="1" si="19"/>
        <v>0</v>
      </c>
      <c r="AA264" s="109" t="str">
        <f t="shared" ca="1" si="20"/>
        <v/>
      </c>
      <c r="AB264" s="136" t="str" cm="1">
        <f t="array" aca="1" ref="AB264" ca="1">_xlfn.IFS(Z264=0,"",Z264&gt;2.9,0,Z264&gt;2.4,0.25,Z264&gt;1.9,0.5,Z264&gt;1.5,0.75,Z264&lt;1.6,1)</f>
        <v/>
      </c>
      <c r="AC264" s="137" t="str" cm="1">
        <f t="array" aca="1" ref="AC264" ca="1">_xlfn.IFS(F264=0," ",F264="ALTERNATIVO","REVISAR",F264="REGULAR","NO APLICA")</f>
        <v xml:space="preserve"> </v>
      </c>
      <c r="AD264" s="138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1"/>
      <c r="M265" s="151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5">
        <f t="shared" ca="1" si="18"/>
        <v>0</v>
      </c>
      <c r="Z265" s="48">
        <f t="shared" ca="1" si="19"/>
        <v>0</v>
      </c>
      <c r="AA265" s="109" t="str">
        <f t="shared" ca="1" si="20"/>
        <v/>
      </c>
      <c r="AB265" s="136" t="str" cm="1">
        <f t="array" aca="1" ref="AB265" ca="1">_xlfn.IFS(Z265=0,"",Z265&gt;2.9,0,Z265&gt;2.4,0.25,Z265&gt;1.9,0.5,Z265&gt;1.5,0.75,Z265&lt;1.6,1)</f>
        <v/>
      </c>
      <c r="AC265" s="137" t="str" cm="1">
        <f t="array" aca="1" ref="AC265" ca="1">_xlfn.IFS(F265=0," ",F265="ALTERNATIVO","REVISAR",F265="REGULAR","NO APLICA")</f>
        <v xml:space="preserve"> </v>
      </c>
      <c r="AD265" s="138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1"/>
      <c r="M266" s="151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5">
        <f t="shared" ca="1" si="18"/>
        <v>0</v>
      </c>
      <c r="Z266" s="48">
        <f t="shared" ca="1" si="19"/>
        <v>0</v>
      </c>
      <c r="AA266" s="109" t="str">
        <f t="shared" ca="1" si="20"/>
        <v/>
      </c>
      <c r="AB266" s="136" t="str" cm="1">
        <f t="array" aca="1" ref="AB266" ca="1">_xlfn.IFS(Z266=0,"",Z266&gt;2.9,0,Z266&gt;2.4,0.25,Z266&gt;1.9,0.5,Z266&gt;1.5,0.75,Z266&lt;1.6,1)</f>
        <v/>
      </c>
      <c r="AC266" s="137" t="str" cm="1">
        <f t="array" aca="1" ref="AC266" ca="1">_xlfn.IFS(F266=0," ",F266="ALTERNATIVO","REVISAR",F266="REGULAR","NO APLICA")</f>
        <v xml:space="preserve"> </v>
      </c>
      <c r="AD266" s="138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1"/>
      <c r="M267" s="151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5">
        <f t="shared" ca="1" si="18"/>
        <v>0</v>
      </c>
      <c r="Z267" s="48">
        <f t="shared" ca="1" si="19"/>
        <v>0</v>
      </c>
      <c r="AA267" s="109" t="str">
        <f t="shared" ca="1" si="20"/>
        <v/>
      </c>
      <c r="AB267" s="136" t="str" cm="1">
        <f t="array" aca="1" ref="AB267" ca="1">_xlfn.IFS(Z267=0,"",Z267&gt;2.9,0,Z267&gt;2.4,0.25,Z267&gt;1.9,0.5,Z267&gt;1.5,0.75,Z267&lt;1.6,1)</f>
        <v/>
      </c>
      <c r="AC267" s="137" t="str" cm="1">
        <f t="array" aca="1" ref="AC267" ca="1">_xlfn.IFS(F267=0," ",F267="ALTERNATIVO","REVISAR",F267="REGULAR","NO APLICA")</f>
        <v xml:space="preserve"> </v>
      </c>
      <c r="AD267" s="138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1"/>
      <c r="M268" s="151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5">
        <f t="shared" ref="Y268:Y331" ca="1" si="23">IFERROR(H268,"")</f>
        <v>0</v>
      </c>
      <c r="Z268" s="48">
        <f t="shared" ref="Z268:Z331" ca="1" si="24">IFERROR(Y268/X268,0)</f>
        <v>0</v>
      </c>
      <c r="AA268" s="109" t="str">
        <f t="shared" ca="1" si="20"/>
        <v/>
      </c>
      <c r="AB268" s="136" t="str" cm="1">
        <f t="array" aca="1" ref="AB268" ca="1">_xlfn.IFS(Z268=0,"",Z268&gt;2.9,0,Z268&gt;2.4,0.25,Z268&gt;1.9,0.5,Z268&gt;1.5,0.75,Z268&lt;1.6,1)</f>
        <v/>
      </c>
      <c r="AC268" s="137" t="str" cm="1">
        <f t="array" aca="1" ref="AC268" ca="1">_xlfn.IFS(F268=0," ",F268="ALTERNATIVO","REVISAR",F268="REGULAR","NO APLICA")</f>
        <v xml:space="preserve"> </v>
      </c>
      <c r="AD268" s="138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1"/>
      <c r="M269" s="151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5">
        <f t="shared" ca="1" si="23"/>
        <v>0</v>
      </c>
      <c r="Z269" s="48">
        <f t="shared" ca="1" si="24"/>
        <v>0</v>
      </c>
      <c r="AA269" s="109" t="str">
        <f t="shared" ca="1" si="20"/>
        <v/>
      </c>
      <c r="AB269" s="136" t="str" cm="1">
        <f t="array" aca="1" ref="AB269" ca="1">_xlfn.IFS(Z269=0,"",Z269&gt;2.9,0,Z269&gt;2.4,0.25,Z269&gt;1.9,0.5,Z269&gt;1.5,0.75,Z269&lt;1.6,1)</f>
        <v/>
      </c>
      <c r="AC269" s="137" t="str" cm="1">
        <f t="array" aca="1" ref="AC269" ca="1">_xlfn.IFS(F269=0," ",F269="ALTERNATIVO","REVISAR",F269="REGULAR","NO APLICA")</f>
        <v xml:space="preserve"> </v>
      </c>
      <c r="AD269" s="138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1"/>
      <c r="M270" s="151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5">
        <f t="shared" ca="1" si="23"/>
        <v>0</v>
      </c>
      <c r="Z270" s="48">
        <f t="shared" ca="1" si="24"/>
        <v>0</v>
      </c>
      <c r="AA270" s="109" t="str">
        <f t="shared" ca="1" si="20"/>
        <v/>
      </c>
      <c r="AB270" s="136" t="str" cm="1">
        <f t="array" aca="1" ref="AB270" ca="1">_xlfn.IFS(Z270=0,"",Z270&gt;2.9,0,Z270&gt;2.4,0.25,Z270&gt;1.9,0.5,Z270&gt;1.5,0.75,Z270&lt;1.6,1)</f>
        <v/>
      </c>
      <c r="AC270" s="137" t="str" cm="1">
        <f t="array" aca="1" ref="AC270" ca="1">_xlfn.IFS(F270=0," ",F270="ALTERNATIVO","REVISAR",F270="REGULAR","NO APLICA")</f>
        <v xml:space="preserve"> </v>
      </c>
      <c r="AD270" s="138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1"/>
      <c r="M271" s="151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5">
        <f t="shared" ca="1" si="23"/>
        <v>0</v>
      </c>
      <c r="Z271" s="48">
        <f t="shared" ca="1" si="24"/>
        <v>0</v>
      </c>
      <c r="AA271" s="109" t="str">
        <f t="shared" ca="1" si="20"/>
        <v/>
      </c>
      <c r="AB271" s="136" t="str" cm="1">
        <f t="array" aca="1" ref="AB271" ca="1">_xlfn.IFS(Z271=0,"",Z271&gt;2.9,0,Z271&gt;2.4,0.25,Z271&gt;1.9,0.5,Z271&gt;1.5,0.75,Z271&lt;1.6,1)</f>
        <v/>
      </c>
      <c r="AC271" s="137" t="str" cm="1">
        <f t="array" aca="1" ref="AC271" ca="1">_xlfn.IFS(F271=0," ",F271="ALTERNATIVO","REVISAR",F271="REGULAR","NO APLICA")</f>
        <v xml:space="preserve"> </v>
      </c>
      <c r="AD271" s="138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1"/>
      <c r="M272" s="151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5">
        <f t="shared" ca="1" si="23"/>
        <v>0</v>
      </c>
      <c r="Z272" s="48">
        <f t="shared" ca="1" si="24"/>
        <v>0</v>
      </c>
      <c r="AA272" s="109" t="str">
        <f t="shared" ca="1" si="20"/>
        <v/>
      </c>
      <c r="AB272" s="136" t="str" cm="1">
        <f t="array" aca="1" ref="AB272" ca="1">_xlfn.IFS(Z272=0,"",Z272&gt;2.9,0,Z272&gt;2.4,0.25,Z272&gt;1.9,0.5,Z272&gt;1.5,0.75,Z272&lt;1.6,1)</f>
        <v/>
      </c>
      <c r="AC272" s="137" t="str" cm="1">
        <f t="array" aca="1" ref="AC272" ca="1">_xlfn.IFS(F272=0," ",F272="ALTERNATIVO","REVISAR",F272="REGULAR","NO APLICA")</f>
        <v xml:space="preserve"> </v>
      </c>
      <c r="AD272" s="138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1"/>
      <c r="M273" s="151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5">
        <f t="shared" ca="1" si="23"/>
        <v>0</v>
      </c>
      <c r="Z273" s="48">
        <f t="shared" ca="1" si="24"/>
        <v>0</v>
      </c>
      <c r="AA273" s="109" t="str">
        <f t="shared" ca="1" si="20"/>
        <v/>
      </c>
      <c r="AB273" s="136" t="str" cm="1">
        <f t="array" aca="1" ref="AB273" ca="1">_xlfn.IFS(Z273=0,"",Z273&gt;2.9,0,Z273&gt;2.4,0.25,Z273&gt;1.9,0.5,Z273&gt;1.5,0.75,Z273&lt;1.6,1)</f>
        <v/>
      </c>
      <c r="AC273" s="137" t="str" cm="1">
        <f t="array" aca="1" ref="AC273" ca="1">_xlfn.IFS(F273=0," ",F273="ALTERNATIVO","REVISAR",F273="REGULAR","NO APLICA")</f>
        <v xml:space="preserve"> </v>
      </c>
      <c r="AD273" s="138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1"/>
      <c r="M274" s="151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5">
        <f t="shared" ca="1" si="23"/>
        <v>0</v>
      </c>
      <c r="Z274" s="48">
        <f t="shared" ca="1" si="24"/>
        <v>0</v>
      </c>
      <c r="AA274" s="109" t="str">
        <f t="shared" ca="1" si="20"/>
        <v/>
      </c>
      <c r="AB274" s="136" t="str" cm="1">
        <f t="array" aca="1" ref="AB274" ca="1">_xlfn.IFS(Z274=0,"",Z274&gt;2.9,0,Z274&gt;2.4,0.25,Z274&gt;1.9,0.5,Z274&gt;1.5,0.75,Z274&lt;1.6,1)</f>
        <v/>
      </c>
      <c r="AC274" s="137" t="str" cm="1">
        <f t="array" aca="1" ref="AC274" ca="1">_xlfn.IFS(F274=0," ",F274="ALTERNATIVO","REVISAR",F274="REGULAR","NO APLICA")</f>
        <v xml:space="preserve"> </v>
      </c>
      <c r="AD274" s="138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1"/>
      <c r="M275" s="151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5">
        <f t="shared" ca="1" si="23"/>
        <v>0</v>
      </c>
      <c r="Z275" s="48">
        <f t="shared" ca="1" si="24"/>
        <v>0</v>
      </c>
      <c r="AA275" s="109" t="str">
        <f t="shared" ca="1" si="20"/>
        <v/>
      </c>
      <c r="AB275" s="136" t="str" cm="1">
        <f t="array" aca="1" ref="AB275" ca="1">_xlfn.IFS(Z275=0,"",Z275&gt;2.9,0,Z275&gt;2.4,0.25,Z275&gt;1.9,0.5,Z275&gt;1.5,0.75,Z275&lt;1.6,1)</f>
        <v/>
      </c>
      <c r="AC275" s="137" t="str" cm="1">
        <f t="array" aca="1" ref="AC275" ca="1">_xlfn.IFS(F275=0," ",F275="ALTERNATIVO","REVISAR",F275="REGULAR","NO APLICA")</f>
        <v xml:space="preserve"> </v>
      </c>
      <c r="AD275" s="138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1"/>
      <c r="M276" s="151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5">
        <f t="shared" ca="1" si="23"/>
        <v>0</v>
      </c>
      <c r="Z276" s="48">
        <f t="shared" ca="1" si="24"/>
        <v>0</v>
      </c>
      <c r="AA276" s="109" t="str">
        <f t="shared" ca="1" si="20"/>
        <v/>
      </c>
      <c r="AB276" s="136" t="str" cm="1">
        <f t="array" aca="1" ref="AB276" ca="1">_xlfn.IFS(Z276=0,"",Z276&gt;2.9,0,Z276&gt;2.4,0.25,Z276&gt;1.9,0.5,Z276&gt;1.5,0.75,Z276&lt;1.6,1)</f>
        <v/>
      </c>
      <c r="AC276" s="137" t="str" cm="1">
        <f t="array" aca="1" ref="AC276" ca="1">_xlfn.IFS(F276=0," ",F276="ALTERNATIVO","REVISAR",F276="REGULAR","NO APLICA")</f>
        <v xml:space="preserve"> </v>
      </c>
      <c r="AD276" s="138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1"/>
      <c r="M277" s="151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5">
        <f t="shared" ca="1" si="23"/>
        <v>0</v>
      </c>
      <c r="Z277" s="48">
        <f t="shared" ca="1" si="24"/>
        <v>0</v>
      </c>
      <c r="AA277" s="109" t="str">
        <f t="shared" ref="AA277:AA340" ca="1" si="25">IFERROR(X277*1.5,"")</f>
        <v/>
      </c>
      <c r="AB277" s="136" t="str" cm="1">
        <f t="array" aca="1" ref="AB277" ca="1">_xlfn.IFS(Z277=0,"",Z277&gt;2.9,0,Z277&gt;2.4,0.25,Z277&gt;1.9,0.5,Z277&gt;1.5,0.75,Z277&lt;1.6,1)</f>
        <v/>
      </c>
      <c r="AC277" s="137" t="str" cm="1">
        <f t="array" aca="1" ref="AC277" ca="1">_xlfn.IFS(F277=0," ",F277="ALTERNATIVO","REVISAR",F277="REGULAR","NO APLICA")</f>
        <v xml:space="preserve"> </v>
      </c>
      <c r="AD277" s="138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1"/>
      <c r="M278" s="151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5">
        <f t="shared" ca="1" si="23"/>
        <v>0</v>
      </c>
      <c r="Z278" s="48">
        <f t="shared" ca="1" si="24"/>
        <v>0</v>
      </c>
      <c r="AA278" s="109" t="str">
        <f t="shared" ca="1" si="25"/>
        <v/>
      </c>
      <c r="AB278" s="136" t="str" cm="1">
        <f t="array" aca="1" ref="AB278" ca="1">_xlfn.IFS(Z278=0,"",Z278&gt;2.9,0,Z278&gt;2.4,0.25,Z278&gt;1.9,0.5,Z278&gt;1.5,0.75,Z278&lt;1.6,1)</f>
        <v/>
      </c>
      <c r="AC278" s="137" t="str" cm="1">
        <f t="array" aca="1" ref="AC278" ca="1">_xlfn.IFS(F278=0," ",F278="ALTERNATIVO","REVISAR",F278="REGULAR","NO APLICA")</f>
        <v xml:space="preserve"> </v>
      </c>
      <c r="AD278" s="138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1"/>
      <c r="M279" s="151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5">
        <f t="shared" ca="1" si="23"/>
        <v>0</v>
      </c>
      <c r="Z279" s="48">
        <f t="shared" ca="1" si="24"/>
        <v>0</v>
      </c>
      <c r="AA279" s="109" t="str">
        <f t="shared" ca="1" si="25"/>
        <v/>
      </c>
      <c r="AB279" s="136" t="str" cm="1">
        <f t="array" aca="1" ref="AB279" ca="1">_xlfn.IFS(Z279=0,"",Z279&gt;2.9,0,Z279&gt;2.4,0.25,Z279&gt;1.9,0.5,Z279&gt;1.5,0.75,Z279&lt;1.6,1)</f>
        <v/>
      </c>
      <c r="AC279" s="137" t="str" cm="1">
        <f t="array" aca="1" ref="AC279" ca="1">_xlfn.IFS(F279=0," ",F279="ALTERNATIVO","REVISAR",F279="REGULAR","NO APLICA")</f>
        <v xml:space="preserve"> </v>
      </c>
      <c r="AD279" s="138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1"/>
      <c r="M280" s="151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5">
        <f t="shared" ca="1" si="23"/>
        <v>0</v>
      </c>
      <c r="Z280" s="48">
        <f t="shared" ca="1" si="24"/>
        <v>0</v>
      </c>
      <c r="AA280" s="109" t="str">
        <f t="shared" ca="1" si="25"/>
        <v/>
      </c>
      <c r="AB280" s="136" t="str" cm="1">
        <f t="array" aca="1" ref="AB280" ca="1">_xlfn.IFS(Z280=0,"",Z280&gt;2.9,0,Z280&gt;2.4,0.25,Z280&gt;1.9,0.5,Z280&gt;1.5,0.75,Z280&lt;1.6,1)</f>
        <v/>
      </c>
      <c r="AC280" s="137" t="str" cm="1">
        <f t="array" aca="1" ref="AC280" ca="1">_xlfn.IFS(F280=0," ",F280="ALTERNATIVO","REVISAR",F280="REGULAR","NO APLICA")</f>
        <v xml:space="preserve"> </v>
      </c>
      <c r="AD280" s="138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1"/>
      <c r="M281" s="151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5">
        <f t="shared" ca="1" si="23"/>
        <v>0</v>
      </c>
      <c r="Z281" s="48">
        <f t="shared" ca="1" si="24"/>
        <v>0</v>
      </c>
      <c r="AA281" s="109" t="str">
        <f t="shared" ca="1" si="25"/>
        <v/>
      </c>
      <c r="AB281" s="136" t="str" cm="1">
        <f t="array" aca="1" ref="AB281" ca="1">_xlfn.IFS(Z281=0,"",Z281&gt;2.9,0,Z281&gt;2.4,0.25,Z281&gt;1.9,0.5,Z281&gt;1.5,0.75,Z281&lt;1.6,1)</f>
        <v/>
      </c>
      <c r="AC281" s="137" t="str" cm="1">
        <f t="array" aca="1" ref="AC281" ca="1">_xlfn.IFS(F281=0," ",F281="ALTERNATIVO","REVISAR",F281="REGULAR","NO APLICA")</f>
        <v xml:space="preserve"> </v>
      </c>
      <c r="AD281" s="138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1"/>
      <c r="M282" s="151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5">
        <f t="shared" ca="1" si="23"/>
        <v>0</v>
      </c>
      <c r="Z282" s="48">
        <f t="shared" ca="1" si="24"/>
        <v>0</v>
      </c>
      <c r="AA282" s="109" t="str">
        <f t="shared" ca="1" si="25"/>
        <v/>
      </c>
      <c r="AB282" s="136" t="str" cm="1">
        <f t="array" aca="1" ref="AB282" ca="1">_xlfn.IFS(Z282=0,"",Z282&gt;2.9,0,Z282&gt;2.4,0.25,Z282&gt;1.9,0.5,Z282&gt;1.5,0.75,Z282&lt;1.6,1)</f>
        <v/>
      </c>
      <c r="AC282" s="137" t="str" cm="1">
        <f t="array" aca="1" ref="AC282" ca="1">_xlfn.IFS(F282=0," ",F282="ALTERNATIVO","REVISAR",F282="REGULAR","NO APLICA")</f>
        <v xml:space="preserve"> </v>
      </c>
      <c r="AD282" s="138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1"/>
      <c r="M283" s="151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5">
        <f t="shared" ca="1" si="23"/>
        <v>0</v>
      </c>
      <c r="Z283" s="48">
        <f t="shared" ca="1" si="24"/>
        <v>0</v>
      </c>
      <c r="AA283" s="109" t="str">
        <f t="shared" ca="1" si="25"/>
        <v/>
      </c>
      <c r="AB283" s="136" t="str" cm="1">
        <f t="array" aca="1" ref="AB283" ca="1">_xlfn.IFS(Z283=0,"",Z283&gt;2.9,0,Z283&gt;2.4,0.25,Z283&gt;1.9,0.5,Z283&gt;1.5,0.75,Z283&lt;1.6,1)</f>
        <v/>
      </c>
      <c r="AC283" s="137" t="str" cm="1">
        <f t="array" aca="1" ref="AC283" ca="1">_xlfn.IFS(F283=0," ",F283="ALTERNATIVO","REVISAR",F283="REGULAR","NO APLICA")</f>
        <v xml:space="preserve"> </v>
      </c>
      <c r="AD283" s="138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1"/>
      <c r="M284" s="151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5">
        <f t="shared" ca="1" si="23"/>
        <v>0</v>
      </c>
      <c r="Z284" s="48">
        <f t="shared" ca="1" si="24"/>
        <v>0</v>
      </c>
      <c r="AA284" s="109" t="str">
        <f t="shared" ca="1" si="25"/>
        <v/>
      </c>
      <c r="AB284" s="136" t="str" cm="1">
        <f t="array" aca="1" ref="AB284" ca="1">_xlfn.IFS(Z284=0,"",Z284&gt;2.9,0,Z284&gt;2.4,0.25,Z284&gt;1.9,0.5,Z284&gt;1.5,0.75,Z284&lt;1.6,1)</f>
        <v/>
      </c>
      <c r="AC284" s="137" t="str" cm="1">
        <f t="array" aca="1" ref="AC284" ca="1">_xlfn.IFS(F284=0," ",F284="ALTERNATIVO","REVISAR",F284="REGULAR","NO APLICA")</f>
        <v xml:space="preserve"> </v>
      </c>
      <c r="AD284" s="138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1"/>
      <c r="M285" s="151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5">
        <f t="shared" ca="1" si="23"/>
        <v>0</v>
      </c>
      <c r="Z285" s="48">
        <f t="shared" ca="1" si="24"/>
        <v>0</v>
      </c>
      <c r="AA285" s="109" t="str">
        <f t="shared" ca="1" si="25"/>
        <v/>
      </c>
      <c r="AB285" s="136" t="str" cm="1">
        <f t="array" aca="1" ref="AB285" ca="1">_xlfn.IFS(Z285=0,"",Z285&gt;2.9,0,Z285&gt;2.4,0.25,Z285&gt;1.9,0.5,Z285&gt;1.5,0.75,Z285&lt;1.6,1)</f>
        <v/>
      </c>
      <c r="AC285" s="137" t="str" cm="1">
        <f t="array" aca="1" ref="AC285" ca="1">_xlfn.IFS(F285=0," ",F285="ALTERNATIVO","REVISAR",F285="REGULAR","NO APLICA")</f>
        <v xml:space="preserve"> </v>
      </c>
      <c r="AD285" s="138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1"/>
      <c r="M286" s="151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5">
        <f t="shared" ca="1" si="23"/>
        <v>0</v>
      </c>
      <c r="Z286" s="48">
        <f t="shared" ca="1" si="24"/>
        <v>0</v>
      </c>
      <c r="AA286" s="109" t="str">
        <f t="shared" ca="1" si="25"/>
        <v/>
      </c>
      <c r="AB286" s="136" t="str" cm="1">
        <f t="array" aca="1" ref="AB286" ca="1">_xlfn.IFS(Z286=0,"",Z286&gt;2.9,0,Z286&gt;2.4,0.25,Z286&gt;1.9,0.5,Z286&gt;1.5,0.75,Z286&lt;1.6,1)</f>
        <v/>
      </c>
      <c r="AC286" s="137" t="str" cm="1">
        <f t="array" aca="1" ref="AC286" ca="1">_xlfn.IFS(F286=0," ",F286="ALTERNATIVO","REVISAR",F286="REGULAR","NO APLICA")</f>
        <v xml:space="preserve"> </v>
      </c>
      <c r="AD286" s="138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1"/>
      <c r="M287" s="151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5">
        <f t="shared" ca="1" si="23"/>
        <v>0</v>
      </c>
      <c r="Z287" s="48">
        <f t="shared" ca="1" si="24"/>
        <v>0</v>
      </c>
      <c r="AA287" s="109" t="str">
        <f t="shared" ca="1" si="25"/>
        <v/>
      </c>
      <c r="AB287" s="136" t="str" cm="1">
        <f t="array" aca="1" ref="AB287" ca="1">_xlfn.IFS(Z287=0,"",Z287&gt;2.9,0,Z287&gt;2.4,0.25,Z287&gt;1.9,0.5,Z287&gt;1.5,0.75,Z287&lt;1.6,1)</f>
        <v/>
      </c>
      <c r="AC287" s="137" t="str" cm="1">
        <f t="array" aca="1" ref="AC287" ca="1">_xlfn.IFS(F287=0," ",F287="ALTERNATIVO","REVISAR",F287="REGULAR","NO APLICA")</f>
        <v xml:space="preserve"> </v>
      </c>
      <c r="AD287" s="138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1"/>
      <c r="M288" s="151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5">
        <f t="shared" ca="1" si="23"/>
        <v>0</v>
      </c>
      <c r="Z288" s="48">
        <f t="shared" ca="1" si="24"/>
        <v>0</v>
      </c>
      <c r="AA288" s="109" t="str">
        <f t="shared" ca="1" si="25"/>
        <v/>
      </c>
      <c r="AB288" s="136" t="str" cm="1">
        <f t="array" aca="1" ref="AB288" ca="1">_xlfn.IFS(Z288=0,"",Z288&gt;2.9,0,Z288&gt;2.4,0.25,Z288&gt;1.9,0.5,Z288&gt;1.5,0.75,Z288&lt;1.6,1)</f>
        <v/>
      </c>
      <c r="AC288" s="137" t="str" cm="1">
        <f t="array" aca="1" ref="AC288" ca="1">_xlfn.IFS(F288=0," ",F288="ALTERNATIVO","REVISAR",F288="REGULAR","NO APLICA")</f>
        <v xml:space="preserve"> </v>
      </c>
      <c r="AD288" s="138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1"/>
      <c r="M289" s="151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5">
        <f t="shared" ca="1" si="23"/>
        <v>0</v>
      </c>
      <c r="Z289" s="48">
        <f t="shared" ca="1" si="24"/>
        <v>0</v>
      </c>
      <c r="AA289" s="109" t="str">
        <f t="shared" ca="1" si="25"/>
        <v/>
      </c>
      <c r="AB289" s="136" t="str" cm="1">
        <f t="array" aca="1" ref="AB289" ca="1">_xlfn.IFS(Z289=0,"",Z289&gt;2.9,0,Z289&gt;2.4,0.25,Z289&gt;1.9,0.5,Z289&gt;1.5,0.75,Z289&lt;1.6,1)</f>
        <v/>
      </c>
      <c r="AC289" s="137" t="str" cm="1">
        <f t="array" aca="1" ref="AC289" ca="1">_xlfn.IFS(F289=0," ",F289="ALTERNATIVO","REVISAR",F289="REGULAR","NO APLICA")</f>
        <v xml:space="preserve"> </v>
      </c>
      <c r="AD289" s="138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1"/>
      <c r="M290" s="151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5">
        <f t="shared" ca="1" si="23"/>
        <v>0</v>
      </c>
      <c r="Z290" s="48">
        <f t="shared" ca="1" si="24"/>
        <v>0</v>
      </c>
      <c r="AA290" s="109" t="str">
        <f t="shared" ca="1" si="25"/>
        <v/>
      </c>
      <c r="AB290" s="136" t="str" cm="1">
        <f t="array" aca="1" ref="AB290" ca="1">_xlfn.IFS(Z290=0,"",Z290&gt;2.9,0,Z290&gt;2.4,0.25,Z290&gt;1.9,0.5,Z290&gt;1.5,0.75,Z290&lt;1.6,1)</f>
        <v/>
      </c>
      <c r="AC290" s="137" t="str" cm="1">
        <f t="array" aca="1" ref="AC290" ca="1">_xlfn.IFS(F290=0," ",F290="ALTERNATIVO","REVISAR",F290="REGULAR","NO APLICA")</f>
        <v xml:space="preserve"> </v>
      </c>
      <c r="AD290" s="138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1"/>
      <c r="M291" s="151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5">
        <f t="shared" ca="1" si="23"/>
        <v>0</v>
      </c>
      <c r="Z291" s="48">
        <f t="shared" ca="1" si="24"/>
        <v>0</v>
      </c>
      <c r="AA291" s="109" t="str">
        <f t="shared" ca="1" si="25"/>
        <v/>
      </c>
      <c r="AB291" s="136" t="str" cm="1">
        <f t="array" aca="1" ref="AB291" ca="1">_xlfn.IFS(Z291=0,"",Z291&gt;2.9,0,Z291&gt;2.4,0.25,Z291&gt;1.9,0.5,Z291&gt;1.5,0.75,Z291&lt;1.6,1)</f>
        <v/>
      </c>
      <c r="AC291" s="137" t="str" cm="1">
        <f t="array" aca="1" ref="AC291" ca="1">_xlfn.IFS(F291=0," ",F291="ALTERNATIVO","REVISAR",F291="REGULAR","NO APLICA")</f>
        <v xml:space="preserve"> </v>
      </c>
      <c r="AD291" s="138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1"/>
      <c r="M292" s="151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5">
        <f t="shared" ca="1" si="23"/>
        <v>0</v>
      </c>
      <c r="Z292" s="48">
        <f t="shared" ca="1" si="24"/>
        <v>0</v>
      </c>
      <c r="AA292" s="109" t="str">
        <f t="shared" ca="1" si="25"/>
        <v/>
      </c>
      <c r="AB292" s="136" t="str" cm="1">
        <f t="array" aca="1" ref="AB292" ca="1">_xlfn.IFS(Z292=0,"",Z292&gt;2.9,0,Z292&gt;2.4,0.25,Z292&gt;1.9,0.5,Z292&gt;1.5,0.75,Z292&lt;1.6,1)</f>
        <v/>
      </c>
      <c r="AC292" s="137" t="str" cm="1">
        <f t="array" aca="1" ref="AC292" ca="1">_xlfn.IFS(F292=0," ",F292="ALTERNATIVO","REVISAR",F292="REGULAR","NO APLICA")</f>
        <v xml:space="preserve"> </v>
      </c>
      <c r="AD292" s="138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1"/>
      <c r="M293" s="151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5">
        <f t="shared" ca="1" si="23"/>
        <v>0</v>
      </c>
      <c r="Z293" s="48">
        <f t="shared" ca="1" si="24"/>
        <v>0</v>
      </c>
      <c r="AA293" s="109" t="str">
        <f t="shared" ca="1" si="25"/>
        <v/>
      </c>
      <c r="AB293" s="136" t="str" cm="1">
        <f t="array" aca="1" ref="AB293" ca="1">_xlfn.IFS(Z293=0,"",Z293&gt;2.9,0,Z293&gt;2.4,0.25,Z293&gt;1.9,0.5,Z293&gt;1.5,0.75,Z293&lt;1.6,1)</f>
        <v/>
      </c>
      <c r="AC293" s="137" t="str" cm="1">
        <f t="array" aca="1" ref="AC293" ca="1">_xlfn.IFS(F293=0," ",F293="ALTERNATIVO","REVISAR",F293="REGULAR","NO APLICA")</f>
        <v xml:space="preserve"> </v>
      </c>
      <c r="AD293" s="138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1"/>
      <c r="M294" s="151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5">
        <f t="shared" ca="1" si="23"/>
        <v>0</v>
      </c>
      <c r="Z294" s="48">
        <f t="shared" ca="1" si="24"/>
        <v>0</v>
      </c>
      <c r="AA294" s="109" t="str">
        <f t="shared" ca="1" si="25"/>
        <v/>
      </c>
      <c r="AB294" s="136" t="str" cm="1">
        <f t="array" aca="1" ref="AB294" ca="1">_xlfn.IFS(Z294=0,"",Z294&gt;2.9,0,Z294&gt;2.4,0.25,Z294&gt;1.9,0.5,Z294&gt;1.5,0.75,Z294&lt;1.6,1)</f>
        <v/>
      </c>
      <c r="AC294" s="137" t="str" cm="1">
        <f t="array" aca="1" ref="AC294" ca="1">_xlfn.IFS(F294=0," ",F294="ALTERNATIVO","REVISAR",F294="REGULAR","NO APLICA")</f>
        <v xml:space="preserve"> </v>
      </c>
      <c r="AD294" s="138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1"/>
      <c r="M295" s="151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5">
        <f t="shared" ca="1" si="23"/>
        <v>0</v>
      </c>
      <c r="Z295" s="48">
        <f t="shared" ca="1" si="24"/>
        <v>0</v>
      </c>
      <c r="AA295" s="109" t="str">
        <f t="shared" ca="1" si="25"/>
        <v/>
      </c>
      <c r="AB295" s="136" t="str" cm="1">
        <f t="array" aca="1" ref="AB295" ca="1">_xlfn.IFS(Z295=0,"",Z295&gt;2.9,0,Z295&gt;2.4,0.25,Z295&gt;1.9,0.5,Z295&gt;1.5,0.75,Z295&lt;1.6,1)</f>
        <v/>
      </c>
      <c r="AC295" s="137" t="str" cm="1">
        <f t="array" aca="1" ref="AC295" ca="1">_xlfn.IFS(F295=0," ",F295="ALTERNATIVO","REVISAR",F295="REGULAR","NO APLICA")</f>
        <v xml:space="preserve"> </v>
      </c>
      <c r="AD295" s="138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1"/>
      <c r="M296" s="151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5">
        <f t="shared" ca="1" si="23"/>
        <v>0</v>
      </c>
      <c r="Z296" s="48">
        <f t="shared" ca="1" si="24"/>
        <v>0</v>
      </c>
      <c r="AA296" s="109" t="str">
        <f t="shared" ca="1" si="25"/>
        <v/>
      </c>
      <c r="AB296" s="136" t="str" cm="1">
        <f t="array" aca="1" ref="AB296" ca="1">_xlfn.IFS(Z296=0,"",Z296&gt;2.9,0,Z296&gt;2.4,0.25,Z296&gt;1.9,0.5,Z296&gt;1.5,0.75,Z296&lt;1.6,1)</f>
        <v/>
      </c>
      <c r="AC296" s="137" t="str" cm="1">
        <f t="array" aca="1" ref="AC296" ca="1">_xlfn.IFS(F296=0," ",F296="ALTERNATIVO","REVISAR",F296="REGULAR","NO APLICA")</f>
        <v xml:space="preserve"> </v>
      </c>
      <c r="AD296" s="138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1"/>
      <c r="M297" s="151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5">
        <f t="shared" ca="1" si="23"/>
        <v>0</v>
      </c>
      <c r="Z297" s="48">
        <f t="shared" ca="1" si="24"/>
        <v>0</v>
      </c>
      <c r="AA297" s="109" t="str">
        <f t="shared" ca="1" si="25"/>
        <v/>
      </c>
      <c r="AB297" s="136" t="str" cm="1">
        <f t="array" aca="1" ref="AB297" ca="1">_xlfn.IFS(Z297=0,"",Z297&gt;2.9,0,Z297&gt;2.4,0.25,Z297&gt;1.9,0.5,Z297&gt;1.5,0.75,Z297&lt;1.6,1)</f>
        <v/>
      </c>
      <c r="AC297" s="137" t="str" cm="1">
        <f t="array" aca="1" ref="AC297" ca="1">_xlfn.IFS(F297=0," ",F297="ALTERNATIVO","REVISAR",F297="REGULAR","NO APLICA")</f>
        <v xml:space="preserve"> </v>
      </c>
      <c r="AD297" s="138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1"/>
      <c r="M298" s="151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5">
        <f t="shared" ca="1" si="23"/>
        <v>0</v>
      </c>
      <c r="Z298" s="48">
        <f t="shared" ca="1" si="24"/>
        <v>0</v>
      </c>
      <c r="AA298" s="109" t="str">
        <f t="shared" ca="1" si="25"/>
        <v/>
      </c>
      <c r="AB298" s="136" t="str" cm="1">
        <f t="array" aca="1" ref="AB298" ca="1">_xlfn.IFS(Z298=0,"",Z298&gt;2.9,0,Z298&gt;2.4,0.25,Z298&gt;1.9,0.5,Z298&gt;1.5,0.75,Z298&lt;1.6,1)</f>
        <v/>
      </c>
      <c r="AC298" s="137" t="str" cm="1">
        <f t="array" aca="1" ref="AC298" ca="1">_xlfn.IFS(F298=0," ",F298="ALTERNATIVO","REVISAR",F298="REGULAR","NO APLICA")</f>
        <v xml:space="preserve"> </v>
      </c>
      <c r="AD298" s="138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1"/>
      <c r="M299" s="151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5">
        <f t="shared" ca="1" si="23"/>
        <v>0</v>
      </c>
      <c r="Z299" s="48">
        <f t="shared" ca="1" si="24"/>
        <v>0</v>
      </c>
      <c r="AA299" s="109" t="str">
        <f t="shared" ca="1" si="25"/>
        <v/>
      </c>
      <c r="AB299" s="136" t="str" cm="1">
        <f t="array" aca="1" ref="AB299" ca="1">_xlfn.IFS(Z299=0,"",Z299&gt;2.9,0,Z299&gt;2.4,0.25,Z299&gt;1.9,0.5,Z299&gt;1.5,0.75,Z299&lt;1.6,1)</f>
        <v/>
      </c>
      <c r="AC299" s="137" t="str" cm="1">
        <f t="array" aca="1" ref="AC299" ca="1">_xlfn.IFS(F299=0," ",F299="ALTERNATIVO","REVISAR",F299="REGULAR","NO APLICA")</f>
        <v xml:space="preserve"> </v>
      </c>
      <c r="AD299" s="138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1"/>
      <c r="M300" s="151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5">
        <f t="shared" ca="1" si="23"/>
        <v>0</v>
      </c>
      <c r="Z300" s="48">
        <f t="shared" ca="1" si="24"/>
        <v>0</v>
      </c>
      <c r="AA300" s="109" t="str">
        <f t="shared" ca="1" si="25"/>
        <v/>
      </c>
      <c r="AB300" s="136" t="str" cm="1">
        <f t="array" aca="1" ref="AB300" ca="1">_xlfn.IFS(Z300=0,"",Z300&gt;2.9,0,Z300&gt;2.4,0.25,Z300&gt;1.9,0.5,Z300&gt;1.5,0.75,Z300&lt;1.6,1)</f>
        <v/>
      </c>
      <c r="AC300" s="137" t="str" cm="1">
        <f t="array" aca="1" ref="AC300" ca="1">_xlfn.IFS(F300=0," ",F300="ALTERNATIVO","REVISAR",F300="REGULAR","NO APLICA")</f>
        <v xml:space="preserve"> </v>
      </c>
      <c r="AD300" s="138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1"/>
      <c r="M301" s="151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5">
        <f t="shared" ca="1" si="23"/>
        <v>0</v>
      </c>
      <c r="Z301" s="48">
        <f t="shared" ca="1" si="24"/>
        <v>0</v>
      </c>
      <c r="AA301" s="109" t="str">
        <f t="shared" ca="1" si="25"/>
        <v/>
      </c>
      <c r="AB301" s="136" t="str" cm="1">
        <f t="array" aca="1" ref="AB301" ca="1">_xlfn.IFS(Z301=0,"",Z301&gt;2.9,0,Z301&gt;2.4,0.25,Z301&gt;1.9,0.5,Z301&gt;1.5,0.75,Z301&lt;1.6,1)</f>
        <v/>
      </c>
      <c r="AC301" s="137" t="str" cm="1">
        <f t="array" aca="1" ref="AC301" ca="1">_xlfn.IFS(F301=0," ",F301="ALTERNATIVO","REVISAR",F301="REGULAR","NO APLICA")</f>
        <v xml:space="preserve"> </v>
      </c>
      <c r="AD301" s="138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1"/>
      <c r="M302" s="151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5">
        <f t="shared" ca="1" si="23"/>
        <v>0</v>
      </c>
      <c r="Z302" s="48">
        <f t="shared" ca="1" si="24"/>
        <v>0</v>
      </c>
      <c r="AA302" s="109" t="str">
        <f t="shared" ca="1" si="25"/>
        <v/>
      </c>
      <c r="AB302" s="136" t="str" cm="1">
        <f t="array" aca="1" ref="AB302" ca="1">_xlfn.IFS(Z302=0,"",Z302&gt;2.9,0,Z302&gt;2.4,0.25,Z302&gt;1.9,0.5,Z302&gt;1.5,0.75,Z302&lt;1.6,1)</f>
        <v/>
      </c>
      <c r="AC302" s="137" t="str" cm="1">
        <f t="array" aca="1" ref="AC302" ca="1">_xlfn.IFS(F302=0," ",F302="ALTERNATIVO","REVISAR",F302="REGULAR","NO APLICA")</f>
        <v xml:space="preserve"> </v>
      </c>
      <c r="AD302" s="138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1"/>
      <c r="M303" s="151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5">
        <f t="shared" ca="1" si="23"/>
        <v>0</v>
      </c>
      <c r="Z303" s="48">
        <f t="shared" ca="1" si="24"/>
        <v>0</v>
      </c>
      <c r="AA303" s="109" t="str">
        <f t="shared" ca="1" si="25"/>
        <v/>
      </c>
      <c r="AB303" s="136" t="str" cm="1">
        <f t="array" aca="1" ref="AB303" ca="1">_xlfn.IFS(Z303=0,"",Z303&gt;2.9,0,Z303&gt;2.4,0.25,Z303&gt;1.9,0.5,Z303&gt;1.5,0.75,Z303&lt;1.6,1)</f>
        <v/>
      </c>
      <c r="AC303" s="137" t="str" cm="1">
        <f t="array" aca="1" ref="AC303" ca="1">_xlfn.IFS(F303=0," ",F303="ALTERNATIVO","REVISAR",F303="REGULAR","NO APLICA")</f>
        <v xml:space="preserve"> </v>
      </c>
      <c r="AD303" s="138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1"/>
      <c r="M304" s="151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5">
        <f t="shared" ca="1" si="23"/>
        <v>0</v>
      </c>
      <c r="Z304" s="48">
        <f t="shared" ca="1" si="24"/>
        <v>0</v>
      </c>
      <c r="AA304" s="109" t="str">
        <f t="shared" ca="1" si="25"/>
        <v/>
      </c>
      <c r="AB304" s="136" t="str" cm="1">
        <f t="array" aca="1" ref="AB304" ca="1">_xlfn.IFS(Z304=0,"",Z304&gt;2.9,0,Z304&gt;2.4,0.25,Z304&gt;1.9,0.5,Z304&gt;1.5,0.75,Z304&lt;1.6,1)</f>
        <v/>
      </c>
      <c r="AC304" s="137" t="str" cm="1">
        <f t="array" aca="1" ref="AC304" ca="1">_xlfn.IFS(F304=0," ",F304="ALTERNATIVO","REVISAR",F304="REGULAR","NO APLICA")</f>
        <v xml:space="preserve"> </v>
      </c>
      <c r="AD304" s="138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1"/>
      <c r="M305" s="151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5">
        <f t="shared" ca="1" si="23"/>
        <v>0</v>
      </c>
      <c r="Z305" s="48">
        <f t="shared" ca="1" si="24"/>
        <v>0</v>
      </c>
      <c r="AA305" s="109" t="str">
        <f t="shared" ca="1" si="25"/>
        <v/>
      </c>
      <c r="AB305" s="136" t="str" cm="1">
        <f t="array" aca="1" ref="AB305" ca="1">_xlfn.IFS(Z305=0,"",Z305&gt;2.9,0,Z305&gt;2.4,0.25,Z305&gt;1.9,0.5,Z305&gt;1.5,0.75,Z305&lt;1.6,1)</f>
        <v/>
      </c>
      <c r="AC305" s="137" t="str" cm="1">
        <f t="array" aca="1" ref="AC305" ca="1">_xlfn.IFS(F305=0," ",F305="ALTERNATIVO","REVISAR",F305="REGULAR","NO APLICA")</f>
        <v xml:space="preserve"> </v>
      </c>
      <c r="AD305" s="138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1"/>
      <c r="M306" s="151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5">
        <f t="shared" ca="1" si="23"/>
        <v>0</v>
      </c>
      <c r="Z306" s="48">
        <f t="shared" ca="1" si="24"/>
        <v>0</v>
      </c>
      <c r="AA306" s="109" t="str">
        <f t="shared" ca="1" si="25"/>
        <v/>
      </c>
      <c r="AB306" s="136" t="str" cm="1">
        <f t="array" aca="1" ref="AB306" ca="1">_xlfn.IFS(Z306=0,"",Z306&gt;2.9,0,Z306&gt;2.4,0.25,Z306&gt;1.9,0.5,Z306&gt;1.5,0.75,Z306&lt;1.6,1)</f>
        <v/>
      </c>
      <c r="AC306" s="137" t="str" cm="1">
        <f t="array" aca="1" ref="AC306" ca="1">_xlfn.IFS(F306=0," ",F306="ALTERNATIVO","REVISAR",F306="REGULAR","NO APLICA")</f>
        <v xml:space="preserve"> </v>
      </c>
      <c r="AD306" s="138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1"/>
      <c r="M307" s="151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5">
        <f t="shared" ca="1" si="23"/>
        <v>0</v>
      </c>
      <c r="Z307" s="48">
        <f t="shared" ca="1" si="24"/>
        <v>0</v>
      </c>
      <c r="AA307" s="109" t="str">
        <f t="shared" ca="1" si="25"/>
        <v/>
      </c>
      <c r="AB307" s="136" t="str" cm="1">
        <f t="array" aca="1" ref="AB307" ca="1">_xlfn.IFS(Z307=0,"",Z307&gt;2.9,0,Z307&gt;2.4,0.25,Z307&gt;1.9,0.5,Z307&gt;1.5,0.75,Z307&lt;1.6,1)</f>
        <v/>
      </c>
      <c r="AC307" s="137" t="str" cm="1">
        <f t="array" aca="1" ref="AC307" ca="1">_xlfn.IFS(F307=0," ",F307="ALTERNATIVO","REVISAR",F307="REGULAR","NO APLICA")</f>
        <v xml:space="preserve"> </v>
      </c>
      <c r="AD307" s="138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1"/>
      <c r="M308" s="151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5">
        <f t="shared" ca="1" si="23"/>
        <v>0</v>
      </c>
      <c r="Z308" s="48">
        <f t="shared" ca="1" si="24"/>
        <v>0</v>
      </c>
      <c r="AA308" s="109" t="str">
        <f t="shared" ca="1" si="25"/>
        <v/>
      </c>
      <c r="AB308" s="136" t="str" cm="1">
        <f t="array" aca="1" ref="AB308" ca="1">_xlfn.IFS(Z308=0,"",Z308&gt;2.9,0,Z308&gt;2.4,0.25,Z308&gt;1.9,0.5,Z308&gt;1.5,0.75,Z308&lt;1.6,1)</f>
        <v/>
      </c>
      <c r="AC308" s="137" t="str" cm="1">
        <f t="array" aca="1" ref="AC308" ca="1">_xlfn.IFS(F308=0," ",F308="ALTERNATIVO","REVISAR",F308="REGULAR","NO APLICA")</f>
        <v xml:space="preserve"> </v>
      </c>
      <c r="AD308" s="138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1"/>
      <c r="M309" s="151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5">
        <f t="shared" ca="1" si="23"/>
        <v>0</v>
      </c>
      <c r="Z309" s="48">
        <f t="shared" ca="1" si="24"/>
        <v>0</v>
      </c>
      <c r="AA309" s="109" t="str">
        <f t="shared" ca="1" si="25"/>
        <v/>
      </c>
      <c r="AB309" s="136" t="str" cm="1">
        <f t="array" aca="1" ref="AB309" ca="1">_xlfn.IFS(Z309=0,"",Z309&gt;2.9,0,Z309&gt;2.4,0.25,Z309&gt;1.9,0.5,Z309&gt;1.5,0.75,Z309&lt;1.6,1)</f>
        <v/>
      </c>
      <c r="AC309" s="137" t="str" cm="1">
        <f t="array" aca="1" ref="AC309" ca="1">_xlfn.IFS(F309=0," ",F309="ALTERNATIVO","REVISAR",F309="REGULAR","NO APLICA")</f>
        <v xml:space="preserve"> </v>
      </c>
      <c r="AD309" s="138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1"/>
      <c r="M310" s="151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5">
        <f t="shared" ca="1" si="23"/>
        <v>0</v>
      </c>
      <c r="Z310" s="48">
        <f t="shared" ca="1" si="24"/>
        <v>0</v>
      </c>
      <c r="AA310" s="109" t="str">
        <f t="shared" ca="1" si="25"/>
        <v/>
      </c>
      <c r="AB310" s="136" t="str" cm="1">
        <f t="array" aca="1" ref="AB310" ca="1">_xlfn.IFS(Z310=0,"",Z310&gt;2.9,0,Z310&gt;2.4,0.25,Z310&gt;1.9,0.5,Z310&gt;1.5,0.75,Z310&lt;1.6,1)</f>
        <v/>
      </c>
      <c r="AC310" s="137" t="str" cm="1">
        <f t="array" aca="1" ref="AC310" ca="1">_xlfn.IFS(F310=0," ",F310="ALTERNATIVO","REVISAR",F310="REGULAR","NO APLICA")</f>
        <v xml:space="preserve"> </v>
      </c>
      <c r="AD310" s="138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1"/>
      <c r="M311" s="151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5">
        <f t="shared" ca="1" si="23"/>
        <v>0</v>
      </c>
      <c r="Z311" s="48">
        <f t="shared" ca="1" si="24"/>
        <v>0</v>
      </c>
      <c r="AA311" s="109" t="str">
        <f t="shared" ca="1" si="25"/>
        <v/>
      </c>
      <c r="AB311" s="136" t="str" cm="1">
        <f t="array" aca="1" ref="AB311" ca="1">_xlfn.IFS(Z311=0,"",Z311&gt;2.9,0,Z311&gt;2.4,0.25,Z311&gt;1.9,0.5,Z311&gt;1.5,0.75,Z311&lt;1.6,1)</f>
        <v/>
      </c>
      <c r="AC311" s="137" t="str" cm="1">
        <f t="array" aca="1" ref="AC311" ca="1">_xlfn.IFS(F311=0," ",F311="ALTERNATIVO","REVISAR",F311="REGULAR","NO APLICA")</f>
        <v xml:space="preserve"> </v>
      </c>
      <c r="AD311" s="138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1"/>
      <c r="M312" s="151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5">
        <f t="shared" ca="1" si="23"/>
        <v>0</v>
      </c>
      <c r="Z312" s="48">
        <f t="shared" ca="1" si="24"/>
        <v>0</v>
      </c>
      <c r="AA312" s="109" t="str">
        <f t="shared" ca="1" si="25"/>
        <v/>
      </c>
      <c r="AB312" s="136" t="str" cm="1">
        <f t="array" aca="1" ref="AB312" ca="1">_xlfn.IFS(Z312=0,"",Z312&gt;2.9,0,Z312&gt;2.4,0.25,Z312&gt;1.9,0.5,Z312&gt;1.5,0.75,Z312&lt;1.6,1)</f>
        <v/>
      </c>
      <c r="AC312" s="137" t="str" cm="1">
        <f t="array" aca="1" ref="AC312" ca="1">_xlfn.IFS(F312=0," ",F312="ALTERNATIVO","REVISAR",F312="REGULAR","NO APLICA")</f>
        <v xml:space="preserve"> </v>
      </c>
      <c r="AD312" s="138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1"/>
      <c r="M313" s="151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5">
        <f t="shared" ca="1" si="23"/>
        <v>0</v>
      </c>
      <c r="Z313" s="48">
        <f t="shared" ca="1" si="24"/>
        <v>0</v>
      </c>
      <c r="AA313" s="109" t="str">
        <f t="shared" ca="1" si="25"/>
        <v/>
      </c>
      <c r="AB313" s="136" t="str" cm="1">
        <f t="array" aca="1" ref="AB313" ca="1">_xlfn.IFS(Z313=0,"",Z313&gt;2.9,0,Z313&gt;2.4,0.25,Z313&gt;1.9,0.5,Z313&gt;1.5,0.75,Z313&lt;1.6,1)</f>
        <v/>
      </c>
      <c r="AC313" s="137" t="str" cm="1">
        <f t="array" aca="1" ref="AC313" ca="1">_xlfn.IFS(F313=0," ",F313="ALTERNATIVO","REVISAR",F313="REGULAR","NO APLICA")</f>
        <v xml:space="preserve"> </v>
      </c>
      <c r="AD313" s="138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1"/>
      <c r="M314" s="151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5">
        <f t="shared" ca="1" si="23"/>
        <v>0</v>
      </c>
      <c r="Z314" s="48">
        <f t="shared" ca="1" si="24"/>
        <v>0</v>
      </c>
      <c r="AA314" s="109" t="str">
        <f t="shared" ca="1" si="25"/>
        <v/>
      </c>
      <c r="AB314" s="136" t="str" cm="1">
        <f t="array" aca="1" ref="AB314" ca="1">_xlfn.IFS(Z314=0,"",Z314&gt;2.9,0,Z314&gt;2.4,0.25,Z314&gt;1.9,0.5,Z314&gt;1.5,0.75,Z314&lt;1.6,1)</f>
        <v/>
      </c>
      <c r="AC314" s="137" t="str" cm="1">
        <f t="array" aca="1" ref="AC314" ca="1">_xlfn.IFS(F314=0," ",F314="ALTERNATIVO","REVISAR",F314="REGULAR","NO APLICA")</f>
        <v xml:space="preserve"> </v>
      </c>
      <c r="AD314" s="138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1"/>
      <c r="M315" s="151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5">
        <f t="shared" ca="1" si="23"/>
        <v>0</v>
      </c>
      <c r="Z315" s="48">
        <f t="shared" ca="1" si="24"/>
        <v>0</v>
      </c>
      <c r="AA315" s="109" t="str">
        <f t="shared" ca="1" si="25"/>
        <v/>
      </c>
      <c r="AB315" s="136" t="str" cm="1">
        <f t="array" aca="1" ref="AB315" ca="1">_xlfn.IFS(Z315=0,"",Z315&gt;2.9,0,Z315&gt;2.4,0.25,Z315&gt;1.9,0.5,Z315&gt;1.5,0.75,Z315&lt;1.6,1)</f>
        <v/>
      </c>
      <c r="AC315" s="137" t="str" cm="1">
        <f t="array" aca="1" ref="AC315" ca="1">_xlfn.IFS(F315=0," ",F315="ALTERNATIVO","REVISAR",F315="REGULAR","NO APLICA")</f>
        <v xml:space="preserve"> </v>
      </c>
      <c r="AD315" s="138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1"/>
      <c r="M316" s="151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5">
        <f t="shared" ca="1" si="23"/>
        <v>0</v>
      </c>
      <c r="Z316" s="48">
        <f t="shared" ca="1" si="24"/>
        <v>0</v>
      </c>
      <c r="AA316" s="109" t="str">
        <f t="shared" ca="1" si="25"/>
        <v/>
      </c>
      <c r="AB316" s="136" t="str" cm="1">
        <f t="array" aca="1" ref="AB316" ca="1">_xlfn.IFS(Z316=0,"",Z316&gt;2.9,0,Z316&gt;2.4,0.25,Z316&gt;1.9,0.5,Z316&gt;1.5,0.75,Z316&lt;1.6,1)</f>
        <v/>
      </c>
      <c r="AC316" s="137" t="str" cm="1">
        <f t="array" aca="1" ref="AC316" ca="1">_xlfn.IFS(F316=0," ",F316="ALTERNATIVO","REVISAR",F316="REGULAR","NO APLICA")</f>
        <v xml:space="preserve"> </v>
      </c>
      <c r="AD316" s="138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1"/>
      <c r="M317" s="151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5">
        <f t="shared" ca="1" si="23"/>
        <v>0</v>
      </c>
      <c r="Z317" s="48">
        <f t="shared" ca="1" si="24"/>
        <v>0</v>
      </c>
      <c r="AA317" s="109" t="str">
        <f t="shared" ca="1" si="25"/>
        <v/>
      </c>
      <c r="AB317" s="136" t="str" cm="1">
        <f t="array" aca="1" ref="AB317" ca="1">_xlfn.IFS(Z317=0,"",Z317&gt;2.9,0,Z317&gt;2.4,0.25,Z317&gt;1.9,0.5,Z317&gt;1.5,0.75,Z317&lt;1.6,1)</f>
        <v/>
      </c>
      <c r="AC317" s="137" t="str" cm="1">
        <f t="array" aca="1" ref="AC317" ca="1">_xlfn.IFS(F317=0," ",F317="ALTERNATIVO","REVISAR",F317="REGULAR","NO APLICA")</f>
        <v xml:space="preserve"> </v>
      </c>
      <c r="AD317" s="138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1"/>
      <c r="M318" s="151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5">
        <f t="shared" ca="1" si="23"/>
        <v>0</v>
      </c>
      <c r="Z318" s="48">
        <f t="shared" ca="1" si="24"/>
        <v>0</v>
      </c>
      <c r="AA318" s="109" t="str">
        <f t="shared" ca="1" si="25"/>
        <v/>
      </c>
      <c r="AB318" s="136" t="str" cm="1">
        <f t="array" aca="1" ref="AB318" ca="1">_xlfn.IFS(Z318=0,"",Z318&gt;2.9,0,Z318&gt;2.4,0.25,Z318&gt;1.9,0.5,Z318&gt;1.5,0.75,Z318&lt;1.6,1)</f>
        <v/>
      </c>
      <c r="AC318" s="137" t="str" cm="1">
        <f t="array" aca="1" ref="AC318" ca="1">_xlfn.IFS(F318=0," ",F318="ALTERNATIVO","REVISAR",F318="REGULAR","NO APLICA")</f>
        <v xml:space="preserve"> </v>
      </c>
      <c r="AD318" s="138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1"/>
      <c r="M319" s="151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5">
        <f t="shared" ca="1" si="23"/>
        <v>0</v>
      </c>
      <c r="Z319" s="48">
        <f t="shared" ca="1" si="24"/>
        <v>0</v>
      </c>
      <c r="AA319" s="109" t="str">
        <f t="shared" ca="1" si="25"/>
        <v/>
      </c>
      <c r="AB319" s="136" t="str" cm="1">
        <f t="array" aca="1" ref="AB319" ca="1">_xlfn.IFS(Z319=0,"",Z319&gt;2.9,0,Z319&gt;2.4,0.25,Z319&gt;1.9,0.5,Z319&gt;1.5,0.75,Z319&lt;1.6,1)</f>
        <v/>
      </c>
      <c r="AC319" s="137" t="str" cm="1">
        <f t="array" aca="1" ref="AC319" ca="1">_xlfn.IFS(F319=0," ",F319="ALTERNATIVO","REVISAR",F319="REGULAR","NO APLICA")</f>
        <v xml:space="preserve"> </v>
      </c>
      <c r="AD319" s="138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1"/>
      <c r="M320" s="151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5">
        <f t="shared" ca="1" si="23"/>
        <v>0</v>
      </c>
      <c r="Z320" s="48">
        <f t="shared" ca="1" si="24"/>
        <v>0</v>
      </c>
      <c r="AA320" s="109" t="str">
        <f t="shared" ca="1" si="25"/>
        <v/>
      </c>
      <c r="AB320" s="136" t="str" cm="1">
        <f t="array" aca="1" ref="AB320" ca="1">_xlfn.IFS(Z320=0,"",Z320&gt;2.9,0,Z320&gt;2.4,0.25,Z320&gt;1.9,0.5,Z320&gt;1.5,0.75,Z320&lt;1.6,1)</f>
        <v/>
      </c>
      <c r="AC320" s="137" t="str" cm="1">
        <f t="array" aca="1" ref="AC320" ca="1">_xlfn.IFS(F320=0," ",F320="ALTERNATIVO","REVISAR",F320="REGULAR","NO APLICA")</f>
        <v xml:space="preserve"> </v>
      </c>
      <c r="AD320" s="138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1"/>
      <c r="M321" s="151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5">
        <f t="shared" ca="1" si="23"/>
        <v>0</v>
      </c>
      <c r="Z321" s="48">
        <f t="shared" ca="1" si="24"/>
        <v>0</v>
      </c>
      <c r="AA321" s="109" t="str">
        <f t="shared" ca="1" si="25"/>
        <v/>
      </c>
      <c r="AB321" s="136" t="str" cm="1">
        <f t="array" aca="1" ref="AB321" ca="1">_xlfn.IFS(Z321=0,"",Z321&gt;2.9,0,Z321&gt;2.4,0.25,Z321&gt;1.9,0.5,Z321&gt;1.5,0.75,Z321&lt;1.6,1)</f>
        <v/>
      </c>
      <c r="AC321" s="137" t="str" cm="1">
        <f t="array" aca="1" ref="AC321" ca="1">_xlfn.IFS(F321=0," ",F321="ALTERNATIVO","REVISAR",F321="REGULAR","NO APLICA")</f>
        <v xml:space="preserve"> </v>
      </c>
      <c r="AD321" s="138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1"/>
      <c r="M322" s="151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5">
        <f t="shared" ca="1" si="23"/>
        <v>0</v>
      </c>
      <c r="Z322" s="48">
        <f t="shared" ca="1" si="24"/>
        <v>0</v>
      </c>
      <c r="AA322" s="109" t="str">
        <f t="shared" ca="1" si="25"/>
        <v/>
      </c>
      <c r="AB322" s="136" t="str" cm="1">
        <f t="array" aca="1" ref="AB322" ca="1">_xlfn.IFS(Z322=0,"",Z322&gt;2.9,0,Z322&gt;2.4,0.25,Z322&gt;1.9,0.5,Z322&gt;1.5,0.75,Z322&lt;1.6,1)</f>
        <v/>
      </c>
      <c r="AC322" s="137" t="str" cm="1">
        <f t="array" aca="1" ref="AC322" ca="1">_xlfn.IFS(F322=0," ",F322="ALTERNATIVO","REVISAR",F322="REGULAR","NO APLICA")</f>
        <v xml:space="preserve"> </v>
      </c>
      <c r="AD322" s="138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1"/>
      <c r="M323" s="151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5">
        <f t="shared" ca="1" si="23"/>
        <v>0</v>
      </c>
      <c r="Z323" s="48">
        <f t="shared" ca="1" si="24"/>
        <v>0</v>
      </c>
      <c r="AA323" s="109" t="str">
        <f t="shared" ca="1" si="25"/>
        <v/>
      </c>
      <c r="AB323" s="136" t="str" cm="1">
        <f t="array" aca="1" ref="AB323" ca="1">_xlfn.IFS(Z323=0,"",Z323&gt;2.9,0,Z323&gt;2.4,0.25,Z323&gt;1.9,0.5,Z323&gt;1.5,0.75,Z323&lt;1.6,1)</f>
        <v/>
      </c>
      <c r="AC323" s="137" t="str" cm="1">
        <f t="array" aca="1" ref="AC323" ca="1">_xlfn.IFS(F323=0," ",F323="ALTERNATIVO","REVISAR",F323="REGULAR","NO APLICA")</f>
        <v xml:space="preserve"> </v>
      </c>
      <c r="AD323" s="138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1"/>
      <c r="M324" s="151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5">
        <f t="shared" ca="1" si="23"/>
        <v>0</v>
      </c>
      <c r="Z324" s="48">
        <f t="shared" ca="1" si="24"/>
        <v>0</v>
      </c>
      <c r="AA324" s="109" t="str">
        <f t="shared" ca="1" si="25"/>
        <v/>
      </c>
      <c r="AB324" s="136" t="str" cm="1">
        <f t="array" aca="1" ref="AB324" ca="1">_xlfn.IFS(Z324=0,"",Z324&gt;2.9,0,Z324&gt;2.4,0.25,Z324&gt;1.9,0.5,Z324&gt;1.5,0.75,Z324&lt;1.6,1)</f>
        <v/>
      </c>
      <c r="AC324" s="137" t="str" cm="1">
        <f t="array" aca="1" ref="AC324" ca="1">_xlfn.IFS(F324=0," ",F324="ALTERNATIVO","REVISAR",F324="REGULAR","NO APLICA")</f>
        <v xml:space="preserve"> </v>
      </c>
      <c r="AD324" s="138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1"/>
      <c r="M325" s="151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5">
        <f t="shared" ca="1" si="23"/>
        <v>0</v>
      </c>
      <c r="Z325" s="48">
        <f t="shared" ca="1" si="24"/>
        <v>0</v>
      </c>
      <c r="AA325" s="109" t="str">
        <f t="shared" ca="1" si="25"/>
        <v/>
      </c>
      <c r="AB325" s="136" t="str" cm="1">
        <f t="array" aca="1" ref="AB325" ca="1">_xlfn.IFS(Z325=0,"",Z325&gt;2.9,0,Z325&gt;2.4,0.25,Z325&gt;1.9,0.5,Z325&gt;1.5,0.75,Z325&lt;1.6,1)</f>
        <v/>
      </c>
      <c r="AC325" s="137" t="str" cm="1">
        <f t="array" aca="1" ref="AC325" ca="1">_xlfn.IFS(F325=0," ",F325="ALTERNATIVO","REVISAR",F325="REGULAR","NO APLICA")</f>
        <v xml:space="preserve"> </v>
      </c>
      <c r="AD325" s="138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1"/>
      <c r="M326" s="151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5">
        <f t="shared" ca="1" si="23"/>
        <v>0</v>
      </c>
      <c r="Z326" s="48">
        <f t="shared" ca="1" si="24"/>
        <v>0</v>
      </c>
      <c r="AA326" s="109" t="str">
        <f t="shared" ca="1" si="25"/>
        <v/>
      </c>
      <c r="AB326" s="136" t="str" cm="1">
        <f t="array" aca="1" ref="AB326" ca="1">_xlfn.IFS(Z326=0,"",Z326&gt;2.9,0,Z326&gt;2.4,0.25,Z326&gt;1.9,0.5,Z326&gt;1.5,0.75,Z326&lt;1.6,1)</f>
        <v/>
      </c>
      <c r="AC326" s="137" t="str" cm="1">
        <f t="array" aca="1" ref="AC326" ca="1">_xlfn.IFS(F326=0," ",F326="ALTERNATIVO","REVISAR",F326="REGULAR","NO APLICA")</f>
        <v xml:space="preserve"> </v>
      </c>
      <c r="AD326" s="138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1"/>
      <c r="M327" s="151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5">
        <f t="shared" ca="1" si="23"/>
        <v>0</v>
      </c>
      <c r="Z327" s="48">
        <f t="shared" ca="1" si="24"/>
        <v>0</v>
      </c>
      <c r="AA327" s="109" t="str">
        <f t="shared" ca="1" si="25"/>
        <v/>
      </c>
      <c r="AB327" s="136" t="str" cm="1">
        <f t="array" aca="1" ref="AB327" ca="1">_xlfn.IFS(Z327=0,"",Z327&gt;2.9,0,Z327&gt;2.4,0.25,Z327&gt;1.9,0.5,Z327&gt;1.5,0.75,Z327&lt;1.6,1)</f>
        <v/>
      </c>
      <c r="AC327" s="137" t="str" cm="1">
        <f t="array" aca="1" ref="AC327" ca="1">_xlfn.IFS(F327=0," ",F327="ALTERNATIVO","REVISAR",F327="REGULAR","NO APLICA")</f>
        <v xml:space="preserve"> </v>
      </c>
      <c r="AD327" s="138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1"/>
      <c r="M328" s="151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5">
        <f t="shared" ca="1" si="23"/>
        <v>0</v>
      </c>
      <c r="Z328" s="48">
        <f t="shared" ca="1" si="24"/>
        <v>0</v>
      </c>
      <c r="AA328" s="109" t="str">
        <f t="shared" ca="1" si="25"/>
        <v/>
      </c>
      <c r="AB328" s="136" t="str" cm="1">
        <f t="array" aca="1" ref="AB328" ca="1">_xlfn.IFS(Z328=0,"",Z328&gt;2.9,0,Z328&gt;2.4,0.25,Z328&gt;1.9,0.5,Z328&gt;1.5,0.75,Z328&lt;1.6,1)</f>
        <v/>
      </c>
      <c r="AC328" s="137" t="str" cm="1">
        <f t="array" aca="1" ref="AC328" ca="1">_xlfn.IFS(F328=0," ",F328="ALTERNATIVO","REVISAR",F328="REGULAR","NO APLICA")</f>
        <v xml:space="preserve"> </v>
      </c>
      <c r="AD328" s="138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1"/>
      <c r="M329" s="151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5">
        <f t="shared" ca="1" si="23"/>
        <v>0</v>
      </c>
      <c r="Z329" s="48">
        <f t="shared" ca="1" si="24"/>
        <v>0</v>
      </c>
      <c r="AA329" s="109" t="str">
        <f t="shared" ca="1" si="25"/>
        <v/>
      </c>
      <c r="AB329" s="136" t="str" cm="1">
        <f t="array" aca="1" ref="AB329" ca="1">_xlfn.IFS(Z329=0,"",Z329&gt;2.9,0,Z329&gt;2.4,0.25,Z329&gt;1.9,0.5,Z329&gt;1.5,0.75,Z329&lt;1.6,1)</f>
        <v/>
      </c>
      <c r="AC329" s="137" t="str" cm="1">
        <f t="array" aca="1" ref="AC329" ca="1">_xlfn.IFS(F329=0," ",F329="ALTERNATIVO","REVISAR",F329="REGULAR","NO APLICA")</f>
        <v xml:space="preserve"> </v>
      </c>
      <c r="AD329" s="138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1"/>
      <c r="M330" s="151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5">
        <f t="shared" ca="1" si="23"/>
        <v>0</v>
      </c>
      <c r="Z330" s="48">
        <f t="shared" ca="1" si="24"/>
        <v>0</v>
      </c>
      <c r="AA330" s="109" t="str">
        <f t="shared" ca="1" si="25"/>
        <v/>
      </c>
      <c r="AB330" s="136" t="str" cm="1">
        <f t="array" aca="1" ref="AB330" ca="1">_xlfn.IFS(Z330=0,"",Z330&gt;2.9,0,Z330&gt;2.4,0.25,Z330&gt;1.9,0.5,Z330&gt;1.5,0.75,Z330&lt;1.6,1)</f>
        <v/>
      </c>
      <c r="AC330" s="137" t="str" cm="1">
        <f t="array" aca="1" ref="AC330" ca="1">_xlfn.IFS(F330=0," ",F330="ALTERNATIVO","REVISAR",F330="REGULAR","NO APLICA")</f>
        <v xml:space="preserve"> </v>
      </c>
      <c r="AD330" s="138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1"/>
      <c r="M331" s="151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5">
        <f t="shared" ca="1" si="23"/>
        <v>0</v>
      </c>
      <c r="Z331" s="48">
        <f t="shared" ca="1" si="24"/>
        <v>0</v>
      </c>
      <c r="AA331" s="109" t="str">
        <f t="shared" ca="1" si="25"/>
        <v/>
      </c>
      <c r="AB331" s="136" t="str" cm="1">
        <f t="array" aca="1" ref="AB331" ca="1">_xlfn.IFS(Z331=0,"",Z331&gt;2.9,0,Z331&gt;2.4,0.25,Z331&gt;1.9,0.5,Z331&gt;1.5,0.75,Z331&lt;1.6,1)</f>
        <v/>
      </c>
      <c r="AC331" s="137" t="str" cm="1">
        <f t="array" aca="1" ref="AC331" ca="1">_xlfn.IFS(F331=0," ",F331="ALTERNATIVO","REVISAR",F331="REGULAR","NO APLICA")</f>
        <v xml:space="preserve"> </v>
      </c>
      <c r="AD331" s="138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1"/>
      <c r="M332" s="151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5">
        <f t="shared" ref="Y332:Y395" ca="1" si="28">IFERROR(H332,"")</f>
        <v>0</v>
      </c>
      <c r="Z332" s="48">
        <f t="shared" ref="Z332:Z395" ca="1" si="29">IFERROR(Y332/X332,0)</f>
        <v>0</v>
      </c>
      <c r="AA332" s="109" t="str">
        <f t="shared" ca="1" si="25"/>
        <v/>
      </c>
      <c r="AB332" s="136" t="str" cm="1">
        <f t="array" aca="1" ref="AB332" ca="1">_xlfn.IFS(Z332=0,"",Z332&gt;2.9,0,Z332&gt;2.4,0.25,Z332&gt;1.9,0.5,Z332&gt;1.5,0.75,Z332&lt;1.6,1)</f>
        <v/>
      </c>
      <c r="AC332" s="137" t="str" cm="1">
        <f t="array" aca="1" ref="AC332" ca="1">_xlfn.IFS(F332=0," ",F332="ALTERNATIVO","REVISAR",F332="REGULAR","NO APLICA")</f>
        <v xml:space="preserve"> </v>
      </c>
      <c r="AD332" s="138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1"/>
      <c r="M333" s="151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5">
        <f t="shared" ca="1" si="28"/>
        <v>0</v>
      </c>
      <c r="Z333" s="48">
        <f t="shared" ca="1" si="29"/>
        <v>0</v>
      </c>
      <c r="AA333" s="109" t="str">
        <f t="shared" ca="1" si="25"/>
        <v/>
      </c>
      <c r="AB333" s="136" t="str" cm="1">
        <f t="array" aca="1" ref="AB333" ca="1">_xlfn.IFS(Z333=0,"",Z333&gt;2.9,0,Z333&gt;2.4,0.25,Z333&gt;1.9,0.5,Z333&gt;1.5,0.75,Z333&lt;1.6,1)</f>
        <v/>
      </c>
      <c r="AC333" s="137" t="str" cm="1">
        <f t="array" aca="1" ref="AC333" ca="1">_xlfn.IFS(F333=0," ",F333="ALTERNATIVO","REVISAR",F333="REGULAR","NO APLICA")</f>
        <v xml:space="preserve"> </v>
      </c>
      <c r="AD333" s="138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1"/>
      <c r="M334" s="151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5">
        <f t="shared" ca="1" si="28"/>
        <v>0</v>
      </c>
      <c r="Z334" s="48">
        <f t="shared" ca="1" si="29"/>
        <v>0</v>
      </c>
      <c r="AA334" s="109" t="str">
        <f t="shared" ca="1" si="25"/>
        <v/>
      </c>
      <c r="AB334" s="136" t="str" cm="1">
        <f t="array" aca="1" ref="AB334" ca="1">_xlfn.IFS(Z334=0,"",Z334&gt;2.9,0,Z334&gt;2.4,0.25,Z334&gt;1.9,0.5,Z334&gt;1.5,0.75,Z334&lt;1.6,1)</f>
        <v/>
      </c>
      <c r="AC334" s="137" t="str" cm="1">
        <f t="array" aca="1" ref="AC334" ca="1">_xlfn.IFS(F334=0," ",F334="ALTERNATIVO","REVISAR",F334="REGULAR","NO APLICA")</f>
        <v xml:space="preserve"> </v>
      </c>
      <c r="AD334" s="138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1"/>
      <c r="M335" s="151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5">
        <f t="shared" ca="1" si="28"/>
        <v>0</v>
      </c>
      <c r="Z335" s="48">
        <f t="shared" ca="1" si="29"/>
        <v>0</v>
      </c>
      <c r="AA335" s="109" t="str">
        <f t="shared" ca="1" si="25"/>
        <v/>
      </c>
      <c r="AB335" s="136" t="str" cm="1">
        <f t="array" aca="1" ref="AB335" ca="1">_xlfn.IFS(Z335=0,"",Z335&gt;2.9,0,Z335&gt;2.4,0.25,Z335&gt;1.9,0.5,Z335&gt;1.5,0.75,Z335&lt;1.6,1)</f>
        <v/>
      </c>
      <c r="AC335" s="137" t="str" cm="1">
        <f t="array" aca="1" ref="AC335" ca="1">_xlfn.IFS(F335=0," ",F335="ALTERNATIVO","REVISAR",F335="REGULAR","NO APLICA")</f>
        <v xml:space="preserve"> </v>
      </c>
      <c r="AD335" s="138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1"/>
      <c r="M336" s="151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5">
        <f t="shared" ca="1" si="28"/>
        <v>0</v>
      </c>
      <c r="Z336" s="48">
        <f t="shared" ca="1" si="29"/>
        <v>0</v>
      </c>
      <c r="AA336" s="109" t="str">
        <f t="shared" ca="1" si="25"/>
        <v/>
      </c>
      <c r="AB336" s="136" t="str" cm="1">
        <f t="array" aca="1" ref="AB336" ca="1">_xlfn.IFS(Z336=0,"",Z336&gt;2.9,0,Z336&gt;2.4,0.25,Z336&gt;1.9,0.5,Z336&gt;1.5,0.75,Z336&lt;1.6,1)</f>
        <v/>
      </c>
      <c r="AC336" s="137" t="str" cm="1">
        <f t="array" aca="1" ref="AC336" ca="1">_xlfn.IFS(F336=0," ",F336="ALTERNATIVO","REVISAR",F336="REGULAR","NO APLICA")</f>
        <v xml:space="preserve"> </v>
      </c>
      <c r="AD336" s="138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1"/>
      <c r="M337" s="151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5">
        <f t="shared" ca="1" si="28"/>
        <v>0</v>
      </c>
      <c r="Z337" s="48">
        <f t="shared" ca="1" si="29"/>
        <v>0</v>
      </c>
      <c r="AA337" s="109" t="str">
        <f t="shared" ca="1" si="25"/>
        <v/>
      </c>
      <c r="AB337" s="136" t="str" cm="1">
        <f t="array" aca="1" ref="AB337" ca="1">_xlfn.IFS(Z337=0,"",Z337&gt;2.9,0,Z337&gt;2.4,0.25,Z337&gt;1.9,0.5,Z337&gt;1.5,0.75,Z337&lt;1.6,1)</f>
        <v/>
      </c>
      <c r="AC337" s="137" t="str" cm="1">
        <f t="array" aca="1" ref="AC337" ca="1">_xlfn.IFS(F337=0," ",F337="ALTERNATIVO","REVISAR",F337="REGULAR","NO APLICA")</f>
        <v xml:space="preserve"> </v>
      </c>
      <c r="AD337" s="138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1"/>
      <c r="M338" s="151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5">
        <f t="shared" ca="1" si="28"/>
        <v>0</v>
      </c>
      <c r="Z338" s="48">
        <f t="shared" ca="1" si="29"/>
        <v>0</v>
      </c>
      <c r="AA338" s="109" t="str">
        <f t="shared" ca="1" si="25"/>
        <v/>
      </c>
      <c r="AB338" s="136" t="str" cm="1">
        <f t="array" aca="1" ref="AB338" ca="1">_xlfn.IFS(Z338=0,"",Z338&gt;2.9,0,Z338&gt;2.4,0.25,Z338&gt;1.9,0.5,Z338&gt;1.5,0.75,Z338&lt;1.6,1)</f>
        <v/>
      </c>
      <c r="AC338" s="137" t="str" cm="1">
        <f t="array" aca="1" ref="AC338" ca="1">_xlfn.IFS(F338=0," ",F338="ALTERNATIVO","REVISAR",F338="REGULAR","NO APLICA")</f>
        <v xml:space="preserve"> </v>
      </c>
      <c r="AD338" s="138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1"/>
      <c r="M339" s="151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5">
        <f t="shared" ca="1" si="28"/>
        <v>0</v>
      </c>
      <c r="Z339" s="48">
        <f t="shared" ca="1" si="29"/>
        <v>0</v>
      </c>
      <c r="AA339" s="109" t="str">
        <f t="shared" ca="1" si="25"/>
        <v/>
      </c>
      <c r="AB339" s="136" t="str" cm="1">
        <f t="array" aca="1" ref="AB339" ca="1">_xlfn.IFS(Z339=0,"",Z339&gt;2.9,0,Z339&gt;2.4,0.25,Z339&gt;1.9,0.5,Z339&gt;1.5,0.75,Z339&lt;1.6,1)</f>
        <v/>
      </c>
      <c r="AC339" s="137" t="str" cm="1">
        <f t="array" aca="1" ref="AC339" ca="1">_xlfn.IFS(F339=0," ",F339="ALTERNATIVO","REVISAR",F339="REGULAR","NO APLICA")</f>
        <v xml:space="preserve"> </v>
      </c>
      <c r="AD339" s="138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1"/>
      <c r="M340" s="151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5">
        <f t="shared" ca="1" si="28"/>
        <v>0</v>
      </c>
      <c r="Z340" s="48">
        <f t="shared" ca="1" si="29"/>
        <v>0</v>
      </c>
      <c r="AA340" s="109" t="str">
        <f t="shared" ca="1" si="25"/>
        <v/>
      </c>
      <c r="AB340" s="136" t="str" cm="1">
        <f t="array" aca="1" ref="AB340" ca="1">_xlfn.IFS(Z340=0,"",Z340&gt;2.9,0,Z340&gt;2.4,0.25,Z340&gt;1.9,0.5,Z340&gt;1.5,0.75,Z340&lt;1.6,1)</f>
        <v/>
      </c>
      <c r="AC340" s="137" t="str" cm="1">
        <f t="array" aca="1" ref="AC340" ca="1">_xlfn.IFS(F340=0," ",F340="ALTERNATIVO","REVISAR",F340="REGULAR","NO APLICA")</f>
        <v xml:space="preserve"> </v>
      </c>
      <c r="AD340" s="138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1"/>
      <c r="M341" s="151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5">
        <f t="shared" ca="1" si="28"/>
        <v>0</v>
      </c>
      <c r="Z341" s="48">
        <f t="shared" ca="1" si="29"/>
        <v>0</v>
      </c>
      <c r="AA341" s="109" t="str">
        <f t="shared" ref="AA341:AA404" ca="1" si="30">IFERROR(X341*1.5,"")</f>
        <v/>
      </c>
      <c r="AB341" s="136" t="str" cm="1">
        <f t="array" aca="1" ref="AB341" ca="1">_xlfn.IFS(Z341=0,"",Z341&gt;2.9,0,Z341&gt;2.4,0.25,Z341&gt;1.9,0.5,Z341&gt;1.5,0.75,Z341&lt;1.6,1)</f>
        <v/>
      </c>
      <c r="AC341" s="137" t="str" cm="1">
        <f t="array" aca="1" ref="AC341" ca="1">_xlfn.IFS(F341=0," ",F341="ALTERNATIVO","REVISAR",F341="REGULAR","NO APLICA")</f>
        <v xml:space="preserve"> </v>
      </c>
      <c r="AD341" s="138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1"/>
      <c r="M342" s="151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5">
        <f t="shared" ca="1" si="28"/>
        <v>0</v>
      </c>
      <c r="Z342" s="48">
        <f t="shared" ca="1" si="29"/>
        <v>0</v>
      </c>
      <c r="AA342" s="109" t="str">
        <f t="shared" ca="1" si="30"/>
        <v/>
      </c>
      <c r="AB342" s="136" t="str" cm="1">
        <f t="array" aca="1" ref="AB342" ca="1">_xlfn.IFS(Z342=0,"",Z342&gt;2.9,0,Z342&gt;2.4,0.25,Z342&gt;1.9,0.5,Z342&gt;1.5,0.75,Z342&lt;1.6,1)</f>
        <v/>
      </c>
      <c r="AC342" s="137" t="str" cm="1">
        <f t="array" aca="1" ref="AC342" ca="1">_xlfn.IFS(F342=0," ",F342="ALTERNATIVO","REVISAR",F342="REGULAR","NO APLICA")</f>
        <v xml:space="preserve"> </v>
      </c>
      <c r="AD342" s="138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1"/>
      <c r="M343" s="151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5">
        <f t="shared" ca="1" si="28"/>
        <v>0</v>
      </c>
      <c r="Z343" s="48">
        <f t="shared" ca="1" si="29"/>
        <v>0</v>
      </c>
      <c r="AA343" s="109" t="str">
        <f t="shared" ca="1" si="30"/>
        <v/>
      </c>
      <c r="AB343" s="136" t="str" cm="1">
        <f t="array" aca="1" ref="AB343" ca="1">_xlfn.IFS(Z343=0,"",Z343&gt;2.9,0,Z343&gt;2.4,0.25,Z343&gt;1.9,0.5,Z343&gt;1.5,0.75,Z343&lt;1.6,1)</f>
        <v/>
      </c>
      <c r="AC343" s="137" t="str" cm="1">
        <f t="array" aca="1" ref="AC343" ca="1">_xlfn.IFS(F343=0," ",F343="ALTERNATIVO","REVISAR",F343="REGULAR","NO APLICA")</f>
        <v xml:space="preserve"> </v>
      </c>
      <c r="AD343" s="138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1"/>
      <c r="M344" s="151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5">
        <f t="shared" ca="1" si="28"/>
        <v>0</v>
      </c>
      <c r="Z344" s="48">
        <f t="shared" ca="1" si="29"/>
        <v>0</v>
      </c>
      <c r="AA344" s="109" t="str">
        <f t="shared" ca="1" si="30"/>
        <v/>
      </c>
      <c r="AB344" s="136" t="str" cm="1">
        <f t="array" aca="1" ref="AB344" ca="1">_xlfn.IFS(Z344=0,"",Z344&gt;2.9,0,Z344&gt;2.4,0.25,Z344&gt;1.9,0.5,Z344&gt;1.5,0.75,Z344&lt;1.6,1)</f>
        <v/>
      </c>
      <c r="AC344" s="137" t="str" cm="1">
        <f t="array" aca="1" ref="AC344" ca="1">_xlfn.IFS(F344=0," ",F344="ALTERNATIVO","REVISAR",F344="REGULAR","NO APLICA")</f>
        <v xml:space="preserve"> </v>
      </c>
      <c r="AD344" s="138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1"/>
      <c r="M345" s="151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5">
        <f t="shared" ca="1" si="28"/>
        <v>0</v>
      </c>
      <c r="Z345" s="48">
        <f t="shared" ca="1" si="29"/>
        <v>0</v>
      </c>
      <c r="AA345" s="109" t="str">
        <f t="shared" ca="1" si="30"/>
        <v/>
      </c>
      <c r="AB345" s="136" t="str" cm="1">
        <f t="array" aca="1" ref="AB345" ca="1">_xlfn.IFS(Z345=0,"",Z345&gt;2.9,0,Z345&gt;2.4,0.25,Z345&gt;1.9,0.5,Z345&gt;1.5,0.75,Z345&lt;1.6,1)</f>
        <v/>
      </c>
      <c r="AC345" s="137" t="str" cm="1">
        <f t="array" aca="1" ref="AC345" ca="1">_xlfn.IFS(F345=0," ",F345="ALTERNATIVO","REVISAR",F345="REGULAR","NO APLICA")</f>
        <v xml:space="preserve"> </v>
      </c>
      <c r="AD345" s="138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1"/>
      <c r="M346" s="151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5">
        <f t="shared" ca="1" si="28"/>
        <v>0</v>
      </c>
      <c r="Z346" s="48">
        <f t="shared" ca="1" si="29"/>
        <v>0</v>
      </c>
      <c r="AA346" s="109" t="str">
        <f t="shared" ca="1" si="30"/>
        <v/>
      </c>
      <c r="AB346" s="136" t="str" cm="1">
        <f t="array" aca="1" ref="AB346" ca="1">_xlfn.IFS(Z346=0,"",Z346&gt;2.9,0,Z346&gt;2.4,0.25,Z346&gt;1.9,0.5,Z346&gt;1.5,0.75,Z346&lt;1.6,1)</f>
        <v/>
      </c>
      <c r="AC346" s="137" t="str" cm="1">
        <f t="array" aca="1" ref="AC346" ca="1">_xlfn.IFS(F346=0," ",F346="ALTERNATIVO","REVISAR",F346="REGULAR","NO APLICA")</f>
        <v xml:space="preserve"> </v>
      </c>
      <c r="AD346" s="138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1"/>
      <c r="M347" s="151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5">
        <f t="shared" ca="1" si="28"/>
        <v>0</v>
      </c>
      <c r="Z347" s="48">
        <f t="shared" ca="1" si="29"/>
        <v>0</v>
      </c>
      <c r="AA347" s="109" t="str">
        <f t="shared" ca="1" si="30"/>
        <v/>
      </c>
      <c r="AB347" s="136" t="str" cm="1">
        <f t="array" aca="1" ref="AB347" ca="1">_xlfn.IFS(Z347=0,"",Z347&gt;2.9,0,Z347&gt;2.4,0.25,Z347&gt;1.9,0.5,Z347&gt;1.5,0.75,Z347&lt;1.6,1)</f>
        <v/>
      </c>
      <c r="AC347" s="137" t="str" cm="1">
        <f t="array" aca="1" ref="AC347" ca="1">_xlfn.IFS(F347=0," ",F347="ALTERNATIVO","REVISAR",F347="REGULAR","NO APLICA")</f>
        <v xml:space="preserve"> </v>
      </c>
      <c r="AD347" s="138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1"/>
      <c r="M348" s="151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5">
        <f t="shared" ca="1" si="28"/>
        <v>0</v>
      </c>
      <c r="Z348" s="48">
        <f t="shared" ca="1" si="29"/>
        <v>0</v>
      </c>
      <c r="AA348" s="109" t="str">
        <f t="shared" ca="1" si="30"/>
        <v/>
      </c>
      <c r="AB348" s="136" t="str" cm="1">
        <f t="array" aca="1" ref="AB348" ca="1">_xlfn.IFS(Z348=0,"",Z348&gt;2.9,0,Z348&gt;2.4,0.25,Z348&gt;1.9,0.5,Z348&gt;1.5,0.75,Z348&lt;1.6,1)</f>
        <v/>
      </c>
      <c r="AC348" s="137" t="str" cm="1">
        <f t="array" aca="1" ref="AC348" ca="1">_xlfn.IFS(F348=0," ",F348="ALTERNATIVO","REVISAR",F348="REGULAR","NO APLICA")</f>
        <v xml:space="preserve"> </v>
      </c>
      <c r="AD348" s="138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1"/>
      <c r="M349" s="151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5">
        <f t="shared" ca="1" si="28"/>
        <v>0</v>
      </c>
      <c r="Z349" s="48">
        <f t="shared" ca="1" si="29"/>
        <v>0</v>
      </c>
      <c r="AA349" s="109" t="str">
        <f t="shared" ca="1" si="30"/>
        <v/>
      </c>
      <c r="AB349" s="136" t="str" cm="1">
        <f t="array" aca="1" ref="AB349" ca="1">_xlfn.IFS(Z349=0,"",Z349&gt;2.9,0,Z349&gt;2.4,0.25,Z349&gt;1.9,0.5,Z349&gt;1.5,0.75,Z349&lt;1.6,1)</f>
        <v/>
      </c>
      <c r="AC349" s="137" t="str" cm="1">
        <f t="array" aca="1" ref="AC349" ca="1">_xlfn.IFS(F349=0," ",F349="ALTERNATIVO","REVISAR",F349="REGULAR","NO APLICA")</f>
        <v xml:space="preserve"> </v>
      </c>
      <c r="AD349" s="138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1"/>
      <c r="M350" s="151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5">
        <f t="shared" ca="1" si="28"/>
        <v>0</v>
      </c>
      <c r="Z350" s="48">
        <f t="shared" ca="1" si="29"/>
        <v>0</v>
      </c>
      <c r="AA350" s="109" t="str">
        <f t="shared" ca="1" si="30"/>
        <v/>
      </c>
      <c r="AB350" s="136" t="str" cm="1">
        <f t="array" aca="1" ref="AB350" ca="1">_xlfn.IFS(Z350=0,"",Z350&gt;2.9,0,Z350&gt;2.4,0.25,Z350&gt;1.9,0.5,Z350&gt;1.5,0.75,Z350&lt;1.6,1)</f>
        <v/>
      </c>
      <c r="AC350" s="137" t="str" cm="1">
        <f t="array" aca="1" ref="AC350" ca="1">_xlfn.IFS(F350=0," ",F350="ALTERNATIVO","REVISAR",F350="REGULAR","NO APLICA")</f>
        <v xml:space="preserve"> </v>
      </c>
      <c r="AD350" s="138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1"/>
      <c r="M351" s="151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5">
        <f t="shared" ca="1" si="28"/>
        <v>0</v>
      </c>
      <c r="Z351" s="48">
        <f t="shared" ca="1" si="29"/>
        <v>0</v>
      </c>
      <c r="AA351" s="109" t="str">
        <f t="shared" ca="1" si="30"/>
        <v/>
      </c>
      <c r="AB351" s="136" t="str" cm="1">
        <f t="array" aca="1" ref="AB351" ca="1">_xlfn.IFS(Z351=0,"",Z351&gt;2.9,0,Z351&gt;2.4,0.25,Z351&gt;1.9,0.5,Z351&gt;1.5,0.75,Z351&lt;1.6,1)</f>
        <v/>
      </c>
      <c r="AC351" s="137" t="str" cm="1">
        <f t="array" aca="1" ref="AC351" ca="1">_xlfn.IFS(F351=0," ",F351="ALTERNATIVO","REVISAR",F351="REGULAR","NO APLICA")</f>
        <v xml:space="preserve"> </v>
      </c>
      <c r="AD351" s="138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1"/>
      <c r="M352" s="151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5">
        <f t="shared" ca="1" si="28"/>
        <v>0</v>
      </c>
      <c r="Z352" s="48">
        <f t="shared" ca="1" si="29"/>
        <v>0</v>
      </c>
      <c r="AA352" s="109" t="str">
        <f t="shared" ca="1" si="30"/>
        <v/>
      </c>
      <c r="AB352" s="136" t="str" cm="1">
        <f t="array" aca="1" ref="AB352" ca="1">_xlfn.IFS(Z352=0,"",Z352&gt;2.9,0,Z352&gt;2.4,0.25,Z352&gt;1.9,0.5,Z352&gt;1.5,0.75,Z352&lt;1.6,1)</f>
        <v/>
      </c>
      <c r="AC352" s="137" t="str" cm="1">
        <f t="array" aca="1" ref="AC352" ca="1">_xlfn.IFS(F352=0," ",F352="ALTERNATIVO","REVISAR",F352="REGULAR","NO APLICA")</f>
        <v xml:space="preserve"> </v>
      </c>
      <c r="AD352" s="138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1"/>
      <c r="M353" s="151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5">
        <f t="shared" ca="1" si="28"/>
        <v>0</v>
      </c>
      <c r="Z353" s="48">
        <f t="shared" ca="1" si="29"/>
        <v>0</v>
      </c>
      <c r="AA353" s="109" t="str">
        <f t="shared" ca="1" si="30"/>
        <v/>
      </c>
      <c r="AB353" s="136" t="str" cm="1">
        <f t="array" aca="1" ref="AB353" ca="1">_xlfn.IFS(Z353=0,"",Z353&gt;2.9,0,Z353&gt;2.4,0.25,Z353&gt;1.9,0.5,Z353&gt;1.5,0.75,Z353&lt;1.6,1)</f>
        <v/>
      </c>
      <c r="AC353" s="137" t="str" cm="1">
        <f t="array" aca="1" ref="AC353" ca="1">_xlfn.IFS(F353=0," ",F353="ALTERNATIVO","REVISAR",F353="REGULAR","NO APLICA")</f>
        <v xml:space="preserve"> </v>
      </c>
      <c r="AD353" s="138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1"/>
      <c r="M354" s="151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5">
        <f t="shared" ca="1" si="28"/>
        <v>0</v>
      </c>
      <c r="Z354" s="48">
        <f t="shared" ca="1" si="29"/>
        <v>0</v>
      </c>
      <c r="AA354" s="109" t="str">
        <f t="shared" ca="1" si="30"/>
        <v/>
      </c>
      <c r="AB354" s="136" t="str" cm="1">
        <f t="array" aca="1" ref="AB354" ca="1">_xlfn.IFS(Z354=0,"",Z354&gt;2.9,0,Z354&gt;2.4,0.25,Z354&gt;1.9,0.5,Z354&gt;1.5,0.75,Z354&lt;1.6,1)</f>
        <v/>
      </c>
      <c r="AC354" s="137" t="str" cm="1">
        <f t="array" aca="1" ref="AC354" ca="1">_xlfn.IFS(F354=0," ",F354="ALTERNATIVO","REVISAR",F354="REGULAR","NO APLICA")</f>
        <v xml:space="preserve"> </v>
      </c>
      <c r="AD354" s="138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1"/>
      <c r="M355" s="151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5">
        <f t="shared" ca="1" si="28"/>
        <v>0</v>
      </c>
      <c r="Z355" s="48">
        <f t="shared" ca="1" si="29"/>
        <v>0</v>
      </c>
      <c r="AA355" s="109" t="str">
        <f t="shared" ca="1" si="30"/>
        <v/>
      </c>
      <c r="AB355" s="136" t="str" cm="1">
        <f t="array" aca="1" ref="AB355" ca="1">_xlfn.IFS(Z355=0,"",Z355&gt;2.9,0,Z355&gt;2.4,0.25,Z355&gt;1.9,0.5,Z355&gt;1.5,0.75,Z355&lt;1.6,1)</f>
        <v/>
      </c>
      <c r="AC355" s="137" t="str" cm="1">
        <f t="array" aca="1" ref="AC355" ca="1">_xlfn.IFS(F355=0," ",F355="ALTERNATIVO","REVISAR",F355="REGULAR","NO APLICA")</f>
        <v xml:space="preserve"> </v>
      </c>
      <c r="AD355" s="138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1"/>
      <c r="M356" s="151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5">
        <f t="shared" ca="1" si="28"/>
        <v>0</v>
      </c>
      <c r="Z356" s="48">
        <f t="shared" ca="1" si="29"/>
        <v>0</v>
      </c>
      <c r="AA356" s="109" t="str">
        <f t="shared" ca="1" si="30"/>
        <v/>
      </c>
      <c r="AB356" s="136" t="str" cm="1">
        <f t="array" aca="1" ref="AB356" ca="1">_xlfn.IFS(Z356=0,"",Z356&gt;2.9,0,Z356&gt;2.4,0.25,Z356&gt;1.9,0.5,Z356&gt;1.5,0.75,Z356&lt;1.6,1)</f>
        <v/>
      </c>
      <c r="AC356" s="137" t="str" cm="1">
        <f t="array" aca="1" ref="AC356" ca="1">_xlfn.IFS(F356=0," ",F356="ALTERNATIVO","REVISAR",F356="REGULAR","NO APLICA")</f>
        <v xml:space="preserve"> </v>
      </c>
      <c r="AD356" s="138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1"/>
      <c r="M357" s="151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5">
        <f t="shared" ca="1" si="28"/>
        <v>0</v>
      </c>
      <c r="Z357" s="48">
        <f t="shared" ca="1" si="29"/>
        <v>0</v>
      </c>
      <c r="AA357" s="109" t="str">
        <f t="shared" ca="1" si="30"/>
        <v/>
      </c>
      <c r="AB357" s="136" t="str" cm="1">
        <f t="array" aca="1" ref="AB357" ca="1">_xlfn.IFS(Z357=0,"",Z357&gt;2.9,0,Z357&gt;2.4,0.25,Z357&gt;1.9,0.5,Z357&gt;1.5,0.75,Z357&lt;1.6,1)</f>
        <v/>
      </c>
      <c r="AC357" s="137" t="str" cm="1">
        <f t="array" aca="1" ref="AC357" ca="1">_xlfn.IFS(F357=0," ",F357="ALTERNATIVO","REVISAR",F357="REGULAR","NO APLICA")</f>
        <v xml:space="preserve"> </v>
      </c>
      <c r="AD357" s="138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1"/>
      <c r="M358" s="151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5">
        <f t="shared" ca="1" si="28"/>
        <v>0</v>
      </c>
      <c r="Z358" s="48">
        <f t="shared" ca="1" si="29"/>
        <v>0</v>
      </c>
      <c r="AA358" s="109" t="str">
        <f t="shared" ca="1" si="30"/>
        <v/>
      </c>
      <c r="AB358" s="136" t="str" cm="1">
        <f t="array" aca="1" ref="AB358" ca="1">_xlfn.IFS(Z358=0,"",Z358&gt;2.9,0,Z358&gt;2.4,0.25,Z358&gt;1.9,0.5,Z358&gt;1.5,0.75,Z358&lt;1.6,1)</f>
        <v/>
      </c>
      <c r="AC358" s="137" t="str" cm="1">
        <f t="array" aca="1" ref="AC358" ca="1">_xlfn.IFS(F358=0," ",F358="ALTERNATIVO","REVISAR",F358="REGULAR","NO APLICA")</f>
        <v xml:space="preserve"> </v>
      </c>
      <c r="AD358" s="138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1"/>
      <c r="M359" s="151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5">
        <f t="shared" ca="1" si="28"/>
        <v>0</v>
      </c>
      <c r="Z359" s="48">
        <f t="shared" ca="1" si="29"/>
        <v>0</v>
      </c>
      <c r="AA359" s="109" t="str">
        <f t="shared" ca="1" si="30"/>
        <v/>
      </c>
      <c r="AB359" s="136" t="str" cm="1">
        <f t="array" aca="1" ref="AB359" ca="1">_xlfn.IFS(Z359=0,"",Z359&gt;2.9,0,Z359&gt;2.4,0.25,Z359&gt;1.9,0.5,Z359&gt;1.5,0.75,Z359&lt;1.6,1)</f>
        <v/>
      </c>
      <c r="AC359" s="137" t="str" cm="1">
        <f t="array" aca="1" ref="AC359" ca="1">_xlfn.IFS(F359=0," ",F359="ALTERNATIVO","REVISAR",F359="REGULAR","NO APLICA")</f>
        <v xml:space="preserve"> </v>
      </c>
      <c r="AD359" s="138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1"/>
      <c r="M360" s="151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5">
        <f t="shared" ca="1" si="28"/>
        <v>0</v>
      </c>
      <c r="Z360" s="48">
        <f t="shared" ca="1" si="29"/>
        <v>0</v>
      </c>
      <c r="AA360" s="109" t="str">
        <f t="shared" ca="1" si="30"/>
        <v/>
      </c>
      <c r="AB360" s="136" t="str" cm="1">
        <f t="array" aca="1" ref="AB360" ca="1">_xlfn.IFS(Z360=0,"",Z360&gt;2.9,0,Z360&gt;2.4,0.25,Z360&gt;1.9,0.5,Z360&gt;1.5,0.75,Z360&lt;1.6,1)</f>
        <v/>
      </c>
      <c r="AC360" s="137" t="str" cm="1">
        <f t="array" aca="1" ref="AC360" ca="1">_xlfn.IFS(F360=0," ",F360="ALTERNATIVO","REVISAR",F360="REGULAR","NO APLICA")</f>
        <v xml:space="preserve"> </v>
      </c>
      <c r="AD360" s="138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1"/>
      <c r="M361" s="151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5">
        <f t="shared" ca="1" si="28"/>
        <v>0</v>
      </c>
      <c r="Z361" s="48">
        <f t="shared" ca="1" si="29"/>
        <v>0</v>
      </c>
      <c r="AA361" s="109" t="str">
        <f t="shared" ca="1" si="30"/>
        <v/>
      </c>
      <c r="AB361" s="136" t="str" cm="1">
        <f t="array" aca="1" ref="AB361" ca="1">_xlfn.IFS(Z361=0,"",Z361&gt;2.9,0,Z361&gt;2.4,0.25,Z361&gt;1.9,0.5,Z361&gt;1.5,0.75,Z361&lt;1.6,1)</f>
        <v/>
      </c>
      <c r="AC361" s="137" t="str" cm="1">
        <f t="array" aca="1" ref="AC361" ca="1">_xlfn.IFS(F361=0," ",F361="ALTERNATIVO","REVISAR",F361="REGULAR","NO APLICA")</f>
        <v xml:space="preserve"> </v>
      </c>
      <c r="AD361" s="138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1"/>
      <c r="M362" s="151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5">
        <f t="shared" ca="1" si="28"/>
        <v>0</v>
      </c>
      <c r="Z362" s="48">
        <f t="shared" ca="1" si="29"/>
        <v>0</v>
      </c>
      <c r="AA362" s="109" t="str">
        <f t="shared" ca="1" si="30"/>
        <v/>
      </c>
      <c r="AB362" s="136" t="str" cm="1">
        <f t="array" aca="1" ref="AB362" ca="1">_xlfn.IFS(Z362=0,"",Z362&gt;2.9,0,Z362&gt;2.4,0.25,Z362&gt;1.9,0.5,Z362&gt;1.5,0.75,Z362&lt;1.6,1)</f>
        <v/>
      </c>
      <c r="AC362" s="137" t="str" cm="1">
        <f t="array" aca="1" ref="AC362" ca="1">_xlfn.IFS(F362=0," ",F362="ALTERNATIVO","REVISAR",F362="REGULAR","NO APLICA")</f>
        <v xml:space="preserve"> </v>
      </c>
      <c r="AD362" s="138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1"/>
      <c r="M363" s="151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5">
        <f t="shared" ca="1" si="28"/>
        <v>0</v>
      </c>
      <c r="Z363" s="48">
        <f t="shared" ca="1" si="29"/>
        <v>0</v>
      </c>
      <c r="AA363" s="109" t="str">
        <f t="shared" ca="1" si="30"/>
        <v/>
      </c>
      <c r="AB363" s="136" t="str" cm="1">
        <f t="array" aca="1" ref="AB363" ca="1">_xlfn.IFS(Z363=0,"",Z363&gt;2.9,0,Z363&gt;2.4,0.25,Z363&gt;1.9,0.5,Z363&gt;1.5,0.75,Z363&lt;1.6,1)</f>
        <v/>
      </c>
      <c r="AC363" s="137" t="str" cm="1">
        <f t="array" aca="1" ref="AC363" ca="1">_xlfn.IFS(F363=0," ",F363="ALTERNATIVO","REVISAR",F363="REGULAR","NO APLICA")</f>
        <v xml:space="preserve"> </v>
      </c>
      <c r="AD363" s="138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1"/>
      <c r="M364" s="151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5">
        <f t="shared" ca="1" si="28"/>
        <v>0</v>
      </c>
      <c r="Z364" s="48">
        <f t="shared" ca="1" si="29"/>
        <v>0</v>
      </c>
      <c r="AA364" s="109" t="str">
        <f t="shared" ca="1" si="30"/>
        <v/>
      </c>
      <c r="AB364" s="136" t="str" cm="1">
        <f t="array" aca="1" ref="AB364" ca="1">_xlfn.IFS(Z364=0,"",Z364&gt;2.9,0,Z364&gt;2.4,0.25,Z364&gt;1.9,0.5,Z364&gt;1.5,0.75,Z364&lt;1.6,1)</f>
        <v/>
      </c>
      <c r="AC364" s="137" t="str" cm="1">
        <f t="array" aca="1" ref="AC364" ca="1">_xlfn.IFS(F364=0," ",F364="ALTERNATIVO","REVISAR",F364="REGULAR","NO APLICA")</f>
        <v xml:space="preserve"> </v>
      </c>
      <c r="AD364" s="138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1"/>
      <c r="M365" s="151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5">
        <f t="shared" ca="1" si="28"/>
        <v>0</v>
      </c>
      <c r="Z365" s="48">
        <f t="shared" ca="1" si="29"/>
        <v>0</v>
      </c>
      <c r="AA365" s="109" t="str">
        <f t="shared" ca="1" si="30"/>
        <v/>
      </c>
      <c r="AB365" s="136" t="str" cm="1">
        <f t="array" aca="1" ref="AB365" ca="1">_xlfn.IFS(Z365=0,"",Z365&gt;2.9,0,Z365&gt;2.4,0.25,Z365&gt;1.9,0.5,Z365&gt;1.5,0.75,Z365&lt;1.6,1)</f>
        <v/>
      </c>
      <c r="AC365" s="137" t="str" cm="1">
        <f t="array" aca="1" ref="AC365" ca="1">_xlfn.IFS(F365=0," ",F365="ALTERNATIVO","REVISAR",F365="REGULAR","NO APLICA")</f>
        <v xml:space="preserve"> </v>
      </c>
      <c r="AD365" s="138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1"/>
      <c r="M366" s="151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5">
        <f t="shared" ca="1" si="28"/>
        <v>0</v>
      </c>
      <c r="Z366" s="48">
        <f t="shared" ca="1" si="29"/>
        <v>0</v>
      </c>
      <c r="AA366" s="109" t="str">
        <f t="shared" ca="1" si="30"/>
        <v/>
      </c>
      <c r="AB366" s="136" t="str" cm="1">
        <f t="array" aca="1" ref="AB366" ca="1">_xlfn.IFS(Z366=0,"",Z366&gt;2.9,0,Z366&gt;2.4,0.25,Z366&gt;1.9,0.5,Z366&gt;1.5,0.75,Z366&lt;1.6,1)</f>
        <v/>
      </c>
      <c r="AC366" s="137" t="str" cm="1">
        <f t="array" aca="1" ref="AC366" ca="1">_xlfn.IFS(F366=0," ",F366="ALTERNATIVO","REVISAR",F366="REGULAR","NO APLICA")</f>
        <v xml:space="preserve"> </v>
      </c>
      <c r="AD366" s="138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1"/>
      <c r="M367" s="151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5">
        <f t="shared" ca="1" si="28"/>
        <v>0</v>
      </c>
      <c r="Z367" s="48">
        <f t="shared" ca="1" si="29"/>
        <v>0</v>
      </c>
      <c r="AA367" s="109" t="str">
        <f t="shared" ca="1" si="30"/>
        <v/>
      </c>
      <c r="AB367" s="136" t="str" cm="1">
        <f t="array" aca="1" ref="AB367" ca="1">_xlfn.IFS(Z367=0,"",Z367&gt;2.9,0,Z367&gt;2.4,0.25,Z367&gt;1.9,0.5,Z367&gt;1.5,0.75,Z367&lt;1.6,1)</f>
        <v/>
      </c>
      <c r="AC367" s="137" t="str" cm="1">
        <f t="array" aca="1" ref="AC367" ca="1">_xlfn.IFS(F367=0," ",F367="ALTERNATIVO","REVISAR",F367="REGULAR","NO APLICA")</f>
        <v xml:space="preserve"> </v>
      </c>
      <c r="AD367" s="138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1"/>
      <c r="M368" s="151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5">
        <f t="shared" ca="1" si="28"/>
        <v>0</v>
      </c>
      <c r="Z368" s="48">
        <f t="shared" ca="1" si="29"/>
        <v>0</v>
      </c>
      <c r="AA368" s="109" t="str">
        <f t="shared" ca="1" si="30"/>
        <v/>
      </c>
      <c r="AB368" s="136" t="str" cm="1">
        <f t="array" aca="1" ref="AB368" ca="1">_xlfn.IFS(Z368=0,"",Z368&gt;2.9,0,Z368&gt;2.4,0.25,Z368&gt;1.9,0.5,Z368&gt;1.5,0.75,Z368&lt;1.6,1)</f>
        <v/>
      </c>
      <c r="AC368" s="137" t="str" cm="1">
        <f t="array" aca="1" ref="AC368" ca="1">_xlfn.IFS(F368=0," ",F368="ALTERNATIVO","REVISAR",F368="REGULAR","NO APLICA")</f>
        <v xml:space="preserve"> </v>
      </c>
      <c r="AD368" s="138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1"/>
      <c r="M369" s="151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5">
        <f t="shared" ca="1" si="28"/>
        <v>0</v>
      </c>
      <c r="Z369" s="48">
        <f t="shared" ca="1" si="29"/>
        <v>0</v>
      </c>
      <c r="AA369" s="109" t="str">
        <f t="shared" ca="1" si="30"/>
        <v/>
      </c>
      <c r="AB369" s="136" t="str" cm="1">
        <f t="array" aca="1" ref="AB369" ca="1">_xlfn.IFS(Z369=0,"",Z369&gt;2.9,0,Z369&gt;2.4,0.25,Z369&gt;1.9,0.5,Z369&gt;1.5,0.75,Z369&lt;1.6,1)</f>
        <v/>
      </c>
      <c r="AC369" s="137" t="str" cm="1">
        <f t="array" aca="1" ref="AC369" ca="1">_xlfn.IFS(F369=0," ",F369="ALTERNATIVO","REVISAR",F369="REGULAR","NO APLICA")</f>
        <v xml:space="preserve"> </v>
      </c>
      <c r="AD369" s="138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1"/>
      <c r="M370" s="151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5">
        <f t="shared" ca="1" si="28"/>
        <v>0</v>
      </c>
      <c r="Z370" s="48">
        <f t="shared" ca="1" si="29"/>
        <v>0</v>
      </c>
      <c r="AA370" s="109" t="str">
        <f t="shared" ca="1" si="30"/>
        <v/>
      </c>
      <c r="AB370" s="136" t="str" cm="1">
        <f t="array" aca="1" ref="AB370" ca="1">_xlfn.IFS(Z370=0,"",Z370&gt;2.9,0,Z370&gt;2.4,0.25,Z370&gt;1.9,0.5,Z370&gt;1.5,0.75,Z370&lt;1.6,1)</f>
        <v/>
      </c>
      <c r="AC370" s="137" t="str" cm="1">
        <f t="array" aca="1" ref="AC370" ca="1">_xlfn.IFS(F370=0," ",F370="ALTERNATIVO","REVISAR",F370="REGULAR","NO APLICA")</f>
        <v xml:space="preserve"> </v>
      </c>
      <c r="AD370" s="138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1"/>
      <c r="M371" s="151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5">
        <f t="shared" ca="1" si="28"/>
        <v>0</v>
      </c>
      <c r="Z371" s="48">
        <f t="shared" ca="1" si="29"/>
        <v>0</v>
      </c>
      <c r="AA371" s="109" t="str">
        <f t="shared" ca="1" si="30"/>
        <v/>
      </c>
      <c r="AB371" s="136" t="str" cm="1">
        <f t="array" aca="1" ref="AB371" ca="1">_xlfn.IFS(Z371=0,"",Z371&gt;2.9,0,Z371&gt;2.4,0.25,Z371&gt;1.9,0.5,Z371&gt;1.5,0.75,Z371&lt;1.6,1)</f>
        <v/>
      </c>
      <c r="AC371" s="137" t="str" cm="1">
        <f t="array" aca="1" ref="AC371" ca="1">_xlfn.IFS(F371=0," ",F371="ALTERNATIVO","REVISAR",F371="REGULAR","NO APLICA")</f>
        <v xml:space="preserve"> </v>
      </c>
      <c r="AD371" s="138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1"/>
      <c r="M372" s="151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5">
        <f t="shared" ca="1" si="28"/>
        <v>0</v>
      </c>
      <c r="Z372" s="48">
        <f t="shared" ca="1" si="29"/>
        <v>0</v>
      </c>
      <c r="AA372" s="109" t="str">
        <f t="shared" ca="1" si="30"/>
        <v/>
      </c>
      <c r="AB372" s="136" t="str" cm="1">
        <f t="array" aca="1" ref="AB372" ca="1">_xlfn.IFS(Z372=0,"",Z372&gt;2.9,0,Z372&gt;2.4,0.25,Z372&gt;1.9,0.5,Z372&gt;1.5,0.75,Z372&lt;1.6,1)</f>
        <v/>
      </c>
      <c r="AC372" s="137" t="str" cm="1">
        <f t="array" aca="1" ref="AC372" ca="1">_xlfn.IFS(F372=0," ",F372="ALTERNATIVO","REVISAR",F372="REGULAR","NO APLICA")</f>
        <v xml:space="preserve"> </v>
      </c>
      <c r="AD372" s="138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1"/>
      <c r="M373" s="151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5">
        <f t="shared" ca="1" si="28"/>
        <v>0</v>
      </c>
      <c r="Z373" s="48">
        <f t="shared" ca="1" si="29"/>
        <v>0</v>
      </c>
      <c r="AA373" s="109" t="str">
        <f t="shared" ca="1" si="30"/>
        <v/>
      </c>
      <c r="AB373" s="136" t="str" cm="1">
        <f t="array" aca="1" ref="AB373" ca="1">_xlfn.IFS(Z373=0,"",Z373&gt;2.9,0,Z373&gt;2.4,0.25,Z373&gt;1.9,0.5,Z373&gt;1.5,0.75,Z373&lt;1.6,1)</f>
        <v/>
      </c>
      <c r="AC373" s="137" t="str" cm="1">
        <f t="array" aca="1" ref="AC373" ca="1">_xlfn.IFS(F373=0," ",F373="ALTERNATIVO","REVISAR",F373="REGULAR","NO APLICA")</f>
        <v xml:space="preserve"> </v>
      </c>
      <c r="AD373" s="138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1"/>
      <c r="M374" s="151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5">
        <f t="shared" ca="1" si="28"/>
        <v>0</v>
      </c>
      <c r="Z374" s="48">
        <f t="shared" ca="1" si="29"/>
        <v>0</v>
      </c>
      <c r="AA374" s="109" t="str">
        <f t="shared" ca="1" si="30"/>
        <v/>
      </c>
      <c r="AB374" s="136" t="str" cm="1">
        <f t="array" aca="1" ref="AB374" ca="1">_xlfn.IFS(Z374=0,"",Z374&gt;2.9,0,Z374&gt;2.4,0.25,Z374&gt;1.9,0.5,Z374&gt;1.5,0.75,Z374&lt;1.6,1)</f>
        <v/>
      </c>
      <c r="AC374" s="137" t="str" cm="1">
        <f t="array" aca="1" ref="AC374" ca="1">_xlfn.IFS(F374=0," ",F374="ALTERNATIVO","REVISAR",F374="REGULAR","NO APLICA")</f>
        <v xml:space="preserve"> </v>
      </c>
      <c r="AD374" s="138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1"/>
      <c r="M375" s="151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5">
        <f t="shared" ca="1" si="28"/>
        <v>0</v>
      </c>
      <c r="Z375" s="48">
        <f t="shared" ca="1" si="29"/>
        <v>0</v>
      </c>
      <c r="AA375" s="109" t="str">
        <f t="shared" ca="1" si="30"/>
        <v/>
      </c>
      <c r="AB375" s="136" t="str" cm="1">
        <f t="array" aca="1" ref="AB375" ca="1">_xlfn.IFS(Z375=0,"",Z375&gt;2.9,0,Z375&gt;2.4,0.25,Z375&gt;1.9,0.5,Z375&gt;1.5,0.75,Z375&lt;1.6,1)</f>
        <v/>
      </c>
      <c r="AC375" s="137" t="str" cm="1">
        <f t="array" aca="1" ref="AC375" ca="1">_xlfn.IFS(F375=0," ",F375="ALTERNATIVO","REVISAR",F375="REGULAR","NO APLICA")</f>
        <v xml:space="preserve"> </v>
      </c>
      <c r="AD375" s="138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1"/>
      <c r="M376" s="151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5">
        <f t="shared" ca="1" si="28"/>
        <v>0</v>
      </c>
      <c r="Z376" s="48">
        <f t="shared" ca="1" si="29"/>
        <v>0</v>
      </c>
      <c r="AA376" s="109" t="str">
        <f t="shared" ca="1" si="30"/>
        <v/>
      </c>
      <c r="AB376" s="136" t="str" cm="1">
        <f t="array" aca="1" ref="AB376" ca="1">_xlfn.IFS(Z376=0,"",Z376&gt;2.9,0,Z376&gt;2.4,0.25,Z376&gt;1.9,0.5,Z376&gt;1.5,0.75,Z376&lt;1.6,1)</f>
        <v/>
      </c>
      <c r="AC376" s="137" t="str" cm="1">
        <f t="array" aca="1" ref="AC376" ca="1">_xlfn.IFS(F376=0," ",F376="ALTERNATIVO","REVISAR",F376="REGULAR","NO APLICA")</f>
        <v xml:space="preserve"> </v>
      </c>
      <c r="AD376" s="138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1"/>
      <c r="M377" s="151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5">
        <f t="shared" ca="1" si="28"/>
        <v>0</v>
      </c>
      <c r="Z377" s="48">
        <f t="shared" ca="1" si="29"/>
        <v>0</v>
      </c>
      <c r="AA377" s="109" t="str">
        <f t="shared" ca="1" si="30"/>
        <v/>
      </c>
      <c r="AB377" s="136" t="str" cm="1">
        <f t="array" aca="1" ref="AB377" ca="1">_xlfn.IFS(Z377=0,"",Z377&gt;2.9,0,Z377&gt;2.4,0.25,Z377&gt;1.9,0.5,Z377&gt;1.5,0.75,Z377&lt;1.6,1)</f>
        <v/>
      </c>
      <c r="AC377" s="137" t="str" cm="1">
        <f t="array" aca="1" ref="AC377" ca="1">_xlfn.IFS(F377=0," ",F377="ALTERNATIVO","REVISAR",F377="REGULAR","NO APLICA")</f>
        <v xml:space="preserve"> </v>
      </c>
      <c r="AD377" s="138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1"/>
      <c r="M378" s="151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5">
        <f t="shared" ca="1" si="28"/>
        <v>0</v>
      </c>
      <c r="Z378" s="48">
        <f t="shared" ca="1" si="29"/>
        <v>0</v>
      </c>
      <c r="AA378" s="109" t="str">
        <f t="shared" ca="1" si="30"/>
        <v/>
      </c>
      <c r="AB378" s="136" t="str" cm="1">
        <f t="array" aca="1" ref="AB378" ca="1">_xlfn.IFS(Z378=0,"",Z378&gt;2.9,0,Z378&gt;2.4,0.25,Z378&gt;1.9,0.5,Z378&gt;1.5,0.75,Z378&lt;1.6,1)</f>
        <v/>
      </c>
      <c r="AC378" s="137" t="str" cm="1">
        <f t="array" aca="1" ref="AC378" ca="1">_xlfn.IFS(F378=0," ",F378="ALTERNATIVO","REVISAR",F378="REGULAR","NO APLICA")</f>
        <v xml:space="preserve"> </v>
      </c>
      <c r="AD378" s="138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1"/>
      <c r="M379" s="151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5">
        <f t="shared" ca="1" si="28"/>
        <v>0</v>
      </c>
      <c r="Z379" s="48">
        <f t="shared" ca="1" si="29"/>
        <v>0</v>
      </c>
      <c r="AA379" s="109" t="str">
        <f t="shared" ca="1" si="30"/>
        <v/>
      </c>
      <c r="AB379" s="136" t="str" cm="1">
        <f t="array" aca="1" ref="AB379" ca="1">_xlfn.IFS(Z379=0,"",Z379&gt;2.9,0,Z379&gt;2.4,0.25,Z379&gt;1.9,0.5,Z379&gt;1.5,0.75,Z379&lt;1.6,1)</f>
        <v/>
      </c>
      <c r="AC379" s="137" t="str" cm="1">
        <f t="array" aca="1" ref="AC379" ca="1">_xlfn.IFS(F379=0," ",F379="ALTERNATIVO","REVISAR",F379="REGULAR","NO APLICA")</f>
        <v xml:space="preserve"> </v>
      </c>
      <c r="AD379" s="138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1"/>
      <c r="M380" s="151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5">
        <f t="shared" ca="1" si="28"/>
        <v>0</v>
      </c>
      <c r="Z380" s="48">
        <f t="shared" ca="1" si="29"/>
        <v>0</v>
      </c>
      <c r="AA380" s="109" t="str">
        <f t="shared" ca="1" si="30"/>
        <v/>
      </c>
      <c r="AB380" s="136" t="str" cm="1">
        <f t="array" aca="1" ref="AB380" ca="1">_xlfn.IFS(Z380=0,"",Z380&gt;2.9,0,Z380&gt;2.4,0.25,Z380&gt;1.9,0.5,Z380&gt;1.5,0.75,Z380&lt;1.6,1)</f>
        <v/>
      </c>
      <c r="AC380" s="137" t="str" cm="1">
        <f t="array" aca="1" ref="AC380" ca="1">_xlfn.IFS(F380=0," ",F380="ALTERNATIVO","REVISAR",F380="REGULAR","NO APLICA")</f>
        <v xml:space="preserve"> </v>
      </c>
      <c r="AD380" s="138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1"/>
      <c r="M381" s="151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5">
        <f t="shared" ca="1" si="28"/>
        <v>0</v>
      </c>
      <c r="Z381" s="48">
        <f t="shared" ca="1" si="29"/>
        <v>0</v>
      </c>
      <c r="AA381" s="109" t="str">
        <f t="shared" ca="1" si="30"/>
        <v/>
      </c>
      <c r="AB381" s="136" t="str" cm="1">
        <f t="array" aca="1" ref="AB381" ca="1">_xlfn.IFS(Z381=0,"",Z381&gt;2.9,0,Z381&gt;2.4,0.25,Z381&gt;1.9,0.5,Z381&gt;1.5,0.75,Z381&lt;1.6,1)</f>
        <v/>
      </c>
      <c r="AC381" s="137" t="str" cm="1">
        <f t="array" aca="1" ref="AC381" ca="1">_xlfn.IFS(F381=0," ",F381="ALTERNATIVO","REVISAR",F381="REGULAR","NO APLICA")</f>
        <v xml:space="preserve"> </v>
      </c>
      <c r="AD381" s="138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1"/>
      <c r="M382" s="151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5">
        <f t="shared" ca="1" si="28"/>
        <v>0</v>
      </c>
      <c r="Z382" s="48">
        <f t="shared" ca="1" si="29"/>
        <v>0</v>
      </c>
      <c r="AA382" s="109" t="str">
        <f t="shared" ca="1" si="30"/>
        <v/>
      </c>
      <c r="AB382" s="136" t="str" cm="1">
        <f t="array" aca="1" ref="AB382" ca="1">_xlfn.IFS(Z382=0,"",Z382&gt;2.9,0,Z382&gt;2.4,0.25,Z382&gt;1.9,0.5,Z382&gt;1.5,0.75,Z382&lt;1.6,1)</f>
        <v/>
      </c>
      <c r="AC382" s="137" t="str" cm="1">
        <f t="array" aca="1" ref="AC382" ca="1">_xlfn.IFS(F382=0," ",F382="ALTERNATIVO","REVISAR",F382="REGULAR","NO APLICA")</f>
        <v xml:space="preserve"> </v>
      </c>
      <c r="AD382" s="138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1"/>
      <c r="M383" s="151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5">
        <f t="shared" ca="1" si="28"/>
        <v>0</v>
      </c>
      <c r="Z383" s="48">
        <f t="shared" ca="1" si="29"/>
        <v>0</v>
      </c>
      <c r="AA383" s="109" t="str">
        <f t="shared" ca="1" si="30"/>
        <v/>
      </c>
      <c r="AB383" s="136" t="str" cm="1">
        <f t="array" aca="1" ref="AB383" ca="1">_xlfn.IFS(Z383=0,"",Z383&gt;2.9,0,Z383&gt;2.4,0.25,Z383&gt;1.9,0.5,Z383&gt;1.5,0.75,Z383&lt;1.6,1)</f>
        <v/>
      </c>
      <c r="AC383" s="137" t="str" cm="1">
        <f t="array" aca="1" ref="AC383" ca="1">_xlfn.IFS(F383=0," ",F383="ALTERNATIVO","REVISAR",F383="REGULAR","NO APLICA")</f>
        <v xml:space="preserve"> </v>
      </c>
      <c r="AD383" s="138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1"/>
      <c r="M384" s="151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5">
        <f t="shared" ca="1" si="28"/>
        <v>0</v>
      </c>
      <c r="Z384" s="48">
        <f t="shared" ca="1" si="29"/>
        <v>0</v>
      </c>
      <c r="AA384" s="109" t="str">
        <f t="shared" ca="1" si="30"/>
        <v/>
      </c>
      <c r="AB384" s="136" t="str" cm="1">
        <f t="array" aca="1" ref="AB384" ca="1">_xlfn.IFS(Z384=0,"",Z384&gt;2.9,0,Z384&gt;2.4,0.25,Z384&gt;1.9,0.5,Z384&gt;1.5,0.75,Z384&lt;1.6,1)</f>
        <v/>
      </c>
      <c r="AC384" s="137" t="str" cm="1">
        <f t="array" aca="1" ref="AC384" ca="1">_xlfn.IFS(F384=0," ",F384="ALTERNATIVO","REVISAR",F384="REGULAR","NO APLICA")</f>
        <v xml:space="preserve"> </v>
      </c>
      <c r="AD384" s="138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1"/>
      <c r="M385" s="151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5">
        <f t="shared" ca="1" si="28"/>
        <v>0</v>
      </c>
      <c r="Z385" s="48">
        <f t="shared" ca="1" si="29"/>
        <v>0</v>
      </c>
      <c r="AA385" s="109" t="str">
        <f t="shared" ca="1" si="30"/>
        <v/>
      </c>
      <c r="AB385" s="136" t="str" cm="1">
        <f t="array" aca="1" ref="AB385" ca="1">_xlfn.IFS(Z385=0,"",Z385&gt;2.9,0,Z385&gt;2.4,0.25,Z385&gt;1.9,0.5,Z385&gt;1.5,0.75,Z385&lt;1.6,1)</f>
        <v/>
      </c>
      <c r="AC385" s="137" t="str" cm="1">
        <f t="array" aca="1" ref="AC385" ca="1">_xlfn.IFS(F385=0," ",F385="ALTERNATIVO","REVISAR",F385="REGULAR","NO APLICA")</f>
        <v xml:space="preserve"> </v>
      </c>
      <c r="AD385" s="138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1"/>
      <c r="M386" s="151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5">
        <f t="shared" ca="1" si="28"/>
        <v>0</v>
      </c>
      <c r="Z386" s="48">
        <f t="shared" ca="1" si="29"/>
        <v>0</v>
      </c>
      <c r="AA386" s="109" t="str">
        <f t="shared" ca="1" si="30"/>
        <v/>
      </c>
      <c r="AB386" s="136" t="str" cm="1">
        <f t="array" aca="1" ref="AB386" ca="1">_xlfn.IFS(Z386=0,"",Z386&gt;2.9,0,Z386&gt;2.4,0.25,Z386&gt;1.9,0.5,Z386&gt;1.5,0.75,Z386&lt;1.6,1)</f>
        <v/>
      </c>
      <c r="AC386" s="137" t="str" cm="1">
        <f t="array" aca="1" ref="AC386" ca="1">_xlfn.IFS(F386=0," ",F386="ALTERNATIVO","REVISAR",F386="REGULAR","NO APLICA")</f>
        <v xml:space="preserve"> </v>
      </c>
      <c r="AD386" s="138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1"/>
      <c r="M387" s="151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5">
        <f t="shared" ca="1" si="28"/>
        <v>0</v>
      </c>
      <c r="Z387" s="48">
        <f t="shared" ca="1" si="29"/>
        <v>0</v>
      </c>
      <c r="AA387" s="109" t="str">
        <f t="shared" ca="1" si="30"/>
        <v/>
      </c>
      <c r="AB387" s="136" t="str" cm="1">
        <f t="array" aca="1" ref="AB387" ca="1">_xlfn.IFS(Z387=0,"",Z387&gt;2.9,0,Z387&gt;2.4,0.25,Z387&gt;1.9,0.5,Z387&gt;1.5,0.75,Z387&lt;1.6,1)</f>
        <v/>
      </c>
      <c r="AC387" s="137" t="str" cm="1">
        <f t="array" aca="1" ref="AC387" ca="1">_xlfn.IFS(F387=0," ",F387="ALTERNATIVO","REVISAR",F387="REGULAR","NO APLICA")</f>
        <v xml:space="preserve"> </v>
      </c>
      <c r="AD387" s="138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1"/>
      <c r="M388" s="151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5">
        <f t="shared" ca="1" si="28"/>
        <v>0</v>
      </c>
      <c r="Z388" s="48">
        <f t="shared" ca="1" si="29"/>
        <v>0</v>
      </c>
      <c r="AA388" s="109" t="str">
        <f t="shared" ca="1" si="30"/>
        <v/>
      </c>
      <c r="AB388" s="136" t="str" cm="1">
        <f t="array" aca="1" ref="AB388" ca="1">_xlfn.IFS(Z388=0,"",Z388&gt;2.9,0,Z388&gt;2.4,0.25,Z388&gt;1.9,0.5,Z388&gt;1.5,0.75,Z388&lt;1.6,1)</f>
        <v/>
      </c>
      <c r="AC388" s="137" t="str" cm="1">
        <f t="array" aca="1" ref="AC388" ca="1">_xlfn.IFS(F388=0," ",F388="ALTERNATIVO","REVISAR",F388="REGULAR","NO APLICA")</f>
        <v xml:space="preserve"> </v>
      </c>
      <c r="AD388" s="138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1"/>
      <c r="M389" s="151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5">
        <f t="shared" ca="1" si="28"/>
        <v>0</v>
      </c>
      <c r="Z389" s="48">
        <f t="shared" ca="1" si="29"/>
        <v>0</v>
      </c>
      <c r="AA389" s="109" t="str">
        <f t="shared" ca="1" si="30"/>
        <v/>
      </c>
      <c r="AB389" s="136" t="str" cm="1">
        <f t="array" aca="1" ref="AB389" ca="1">_xlfn.IFS(Z389=0,"",Z389&gt;2.9,0,Z389&gt;2.4,0.25,Z389&gt;1.9,0.5,Z389&gt;1.5,0.75,Z389&lt;1.6,1)</f>
        <v/>
      </c>
      <c r="AC389" s="137" t="str" cm="1">
        <f t="array" aca="1" ref="AC389" ca="1">_xlfn.IFS(F389=0," ",F389="ALTERNATIVO","REVISAR",F389="REGULAR","NO APLICA")</f>
        <v xml:space="preserve"> </v>
      </c>
      <c r="AD389" s="138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1"/>
      <c r="M390" s="151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5">
        <f t="shared" ca="1" si="28"/>
        <v>0</v>
      </c>
      <c r="Z390" s="48">
        <f t="shared" ca="1" si="29"/>
        <v>0</v>
      </c>
      <c r="AA390" s="109" t="str">
        <f t="shared" ca="1" si="30"/>
        <v/>
      </c>
      <c r="AB390" s="136" t="str" cm="1">
        <f t="array" aca="1" ref="AB390" ca="1">_xlfn.IFS(Z390=0,"",Z390&gt;2.9,0,Z390&gt;2.4,0.25,Z390&gt;1.9,0.5,Z390&gt;1.5,0.75,Z390&lt;1.6,1)</f>
        <v/>
      </c>
      <c r="AC390" s="137" t="str" cm="1">
        <f t="array" aca="1" ref="AC390" ca="1">_xlfn.IFS(F390=0," ",F390="ALTERNATIVO","REVISAR",F390="REGULAR","NO APLICA")</f>
        <v xml:space="preserve"> </v>
      </c>
      <c r="AD390" s="138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1"/>
      <c r="M391" s="151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5">
        <f t="shared" ca="1" si="28"/>
        <v>0</v>
      </c>
      <c r="Z391" s="48">
        <f t="shared" ca="1" si="29"/>
        <v>0</v>
      </c>
      <c r="AA391" s="109" t="str">
        <f t="shared" ca="1" si="30"/>
        <v/>
      </c>
      <c r="AB391" s="136" t="str" cm="1">
        <f t="array" aca="1" ref="AB391" ca="1">_xlfn.IFS(Z391=0,"",Z391&gt;2.9,0,Z391&gt;2.4,0.25,Z391&gt;1.9,0.5,Z391&gt;1.5,0.75,Z391&lt;1.6,1)</f>
        <v/>
      </c>
      <c r="AC391" s="137" t="str" cm="1">
        <f t="array" aca="1" ref="AC391" ca="1">_xlfn.IFS(F391=0," ",F391="ALTERNATIVO","REVISAR",F391="REGULAR","NO APLICA")</f>
        <v xml:space="preserve"> </v>
      </c>
      <c r="AD391" s="138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1"/>
      <c r="M392" s="151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5">
        <f t="shared" ca="1" si="28"/>
        <v>0</v>
      </c>
      <c r="Z392" s="48">
        <f t="shared" ca="1" si="29"/>
        <v>0</v>
      </c>
      <c r="AA392" s="109" t="str">
        <f t="shared" ca="1" si="30"/>
        <v/>
      </c>
      <c r="AB392" s="136" t="str" cm="1">
        <f t="array" aca="1" ref="AB392" ca="1">_xlfn.IFS(Z392=0,"",Z392&gt;2.9,0,Z392&gt;2.4,0.25,Z392&gt;1.9,0.5,Z392&gt;1.5,0.75,Z392&lt;1.6,1)</f>
        <v/>
      </c>
      <c r="AC392" s="137" t="str" cm="1">
        <f t="array" aca="1" ref="AC392" ca="1">_xlfn.IFS(F392=0," ",F392="ALTERNATIVO","REVISAR",F392="REGULAR","NO APLICA")</f>
        <v xml:space="preserve"> </v>
      </c>
      <c r="AD392" s="138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1"/>
      <c r="M393" s="151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5">
        <f t="shared" ca="1" si="28"/>
        <v>0</v>
      </c>
      <c r="Z393" s="48">
        <f t="shared" ca="1" si="29"/>
        <v>0</v>
      </c>
      <c r="AA393" s="109" t="str">
        <f t="shared" ca="1" si="30"/>
        <v/>
      </c>
      <c r="AB393" s="136" t="str" cm="1">
        <f t="array" aca="1" ref="AB393" ca="1">_xlfn.IFS(Z393=0,"",Z393&gt;2.9,0,Z393&gt;2.4,0.25,Z393&gt;1.9,0.5,Z393&gt;1.5,0.75,Z393&lt;1.6,1)</f>
        <v/>
      </c>
      <c r="AC393" s="137" t="str" cm="1">
        <f t="array" aca="1" ref="AC393" ca="1">_xlfn.IFS(F393=0," ",F393="ALTERNATIVO","REVISAR",F393="REGULAR","NO APLICA")</f>
        <v xml:space="preserve"> </v>
      </c>
      <c r="AD393" s="138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1"/>
      <c r="M394" s="151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5">
        <f t="shared" ca="1" si="28"/>
        <v>0</v>
      </c>
      <c r="Z394" s="48">
        <f t="shared" ca="1" si="29"/>
        <v>0</v>
      </c>
      <c r="AA394" s="109" t="str">
        <f t="shared" ca="1" si="30"/>
        <v/>
      </c>
      <c r="AB394" s="136" t="str" cm="1">
        <f t="array" aca="1" ref="AB394" ca="1">_xlfn.IFS(Z394=0,"",Z394&gt;2.9,0,Z394&gt;2.4,0.25,Z394&gt;1.9,0.5,Z394&gt;1.5,0.75,Z394&lt;1.6,1)</f>
        <v/>
      </c>
      <c r="AC394" s="137" t="str" cm="1">
        <f t="array" aca="1" ref="AC394" ca="1">_xlfn.IFS(F394=0," ",F394="ALTERNATIVO","REVISAR",F394="REGULAR","NO APLICA")</f>
        <v xml:space="preserve"> </v>
      </c>
      <c r="AD394" s="138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1"/>
      <c r="M395" s="151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5">
        <f t="shared" ca="1" si="28"/>
        <v>0</v>
      </c>
      <c r="Z395" s="48">
        <f t="shared" ca="1" si="29"/>
        <v>0</v>
      </c>
      <c r="AA395" s="109" t="str">
        <f t="shared" ca="1" si="30"/>
        <v/>
      </c>
      <c r="AB395" s="136" t="str" cm="1">
        <f t="array" aca="1" ref="AB395" ca="1">_xlfn.IFS(Z395=0,"",Z395&gt;2.9,0,Z395&gt;2.4,0.25,Z395&gt;1.9,0.5,Z395&gt;1.5,0.75,Z395&lt;1.6,1)</f>
        <v/>
      </c>
      <c r="AC395" s="137" t="str" cm="1">
        <f t="array" aca="1" ref="AC395" ca="1">_xlfn.IFS(F395=0," ",F395="ALTERNATIVO","REVISAR",F395="REGULAR","NO APLICA")</f>
        <v xml:space="preserve"> </v>
      </c>
      <c r="AD395" s="138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1"/>
      <c r="M396" s="151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5">
        <f t="shared" ref="Y396:Y459" ca="1" si="33">IFERROR(H396,"")</f>
        <v>0</v>
      </c>
      <c r="Z396" s="48">
        <f t="shared" ref="Z396:Z459" ca="1" si="34">IFERROR(Y396/X396,0)</f>
        <v>0</v>
      </c>
      <c r="AA396" s="109" t="str">
        <f t="shared" ca="1" si="30"/>
        <v/>
      </c>
      <c r="AB396" s="136" t="str" cm="1">
        <f t="array" aca="1" ref="AB396" ca="1">_xlfn.IFS(Z396=0,"",Z396&gt;2.9,0,Z396&gt;2.4,0.25,Z396&gt;1.9,0.5,Z396&gt;1.5,0.75,Z396&lt;1.6,1)</f>
        <v/>
      </c>
      <c r="AC396" s="137" t="str" cm="1">
        <f t="array" aca="1" ref="AC396" ca="1">_xlfn.IFS(F396=0," ",F396="ALTERNATIVO","REVISAR",F396="REGULAR","NO APLICA")</f>
        <v xml:space="preserve"> </v>
      </c>
      <c r="AD396" s="138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1"/>
      <c r="M397" s="151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5">
        <f t="shared" ca="1" si="33"/>
        <v>0</v>
      </c>
      <c r="Z397" s="48">
        <f t="shared" ca="1" si="34"/>
        <v>0</v>
      </c>
      <c r="AA397" s="109" t="str">
        <f t="shared" ca="1" si="30"/>
        <v/>
      </c>
      <c r="AB397" s="136" t="str" cm="1">
        <f t="array" aca="1" ref="AB397" ca="1">_xlfn.IFS(Z397=0,"",Z397&gt;2.9,0,Z397&gt;2.4,0.25,Z397&gt;1.9,0.5,Z397&gt;1.5,0.75,Z397&lt;1.6,1)</f>
        <v/>
      </c>
      <c r="AC397" s="137" t="str" cm="1">
        <f t="array" aca="1" ref="AC397" ca="1">_xlfn.IFS(F397=0," ",F397="ALTERNATIVO","REVISAR",F397="REGULAR","NO APLICA")</f>
        <v xml:space="preserve"> </v>
      </c>
      <c r="AD397" s="138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1"/>
      <c r="M398" s="151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5">
        <f t="shared" ca="1" si="33"/>
        <v>0</v>
      </c>
      <c r="Z398" s="48">
        <f t="shared" ca="1" si="34"/>
        <v>0</v>
      </c>
      <c r="AA398" s="109" t="str">
        <f t="shared" ca="1" si="30"/>
        <v/>
      </c>
      <c r="AB398" s="136" t="str" cm="1">
        <f t="array" aca="1" ref="AB398" ca="1">_xlfn.IFS(Z398=0,"",Z398&gt;2.9,0,Z398&gt;2.4,0.25,Z398&gt;1.9,0.5,Z398&gt;1.5,0.75,Z398&lt;1.6,1)</f>
        <v/>
      </c>
      <c r="AC398" s="137" t="str" cm="1">
        <f t="array" aca="1" ref="AC398" ca="1">_xlfn.IFS(F398=0," ",F398="ALTERNATIVO","REVISAR",F398="REGULAR","NO APLICA")</f>
        <v xml:space="preserve"> </v>
      </c>
      <c r="AD398" s="138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1"/>
      <c r="M399" s="151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5">
        <f t="shared" ca="1" si="33"/>
        <v>0</v>
      </c>
      <c r="Z399" s="48">
        <f t="shared" ca="1" si="34"/>
        <v>0</v>
      </c>
      <c r="AA399" s="109" t="str">
        <f t="shared" ca="1" si="30"/>
        <v/>
      </c>
      <c r="AB399" s="136" t="str" cm="1">
        <f t="array" aca="1" ref="AB399" ca="1">_xlfn.IFS(Z399=0,"",Z399&gt;2.9,0,Z399&gt;2.4,0.25,Z399&gt;1.9,0.5,Z399&gt;1.5,0.75,Z399&lt;1.6,1)</f>
        <v/>
      </c>
      <c r="AC399" s="137" t="str" cm="1">
        <f t="array" aca="1" ref="AC399" ca="1">_xlfn.IFS(F399=0," ",F399="ALTERNATIVO","REVISAR",F399="REGULAR","NO APLICA")</f>
        <v xml:space="preserve"> </v>
      </c>
      <c r="AD399" s="138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1"/>
      <c r="M400" s="151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5">
        <f t="shared" ca="1" si="33"/>
        <v>0</v>
      </c>
      <c r="Z400" s="48">
        <f t="shared" ca="1" si="34"/>
        <v>0</v>
      </c>
      <c r="AA400" s="109" t="str">
        <f t="shared" ca="1" si="30"/>
        <v/>
      </c>
      <c r="AB400" s="136" t="str" cm="1">
        <f t="array" aca="1" ref="AB400" ca="1">_xlfn.IFS(Z400=0,"",Z400&gt;2.9,0,Z400&gt;2.4,0.25,Z400&gt;1.9,0.5,Z400&gt;1.5,0.75,Z400&lt;1.6,1)</f>
        <v/>
      </c>
      <c r="AC400" s="137" t="str" cm="1">
        <f t="array" aca="1" ref="AC400" ca="1">_xlfn.IFS(F400=0," ",F400="ALTERNATIVO","REVISAR",F400="REGULAR","NO APLICA")</f>
        <v xml:space="preserve"> </v>
      </c>
      <c r="AD400" s="138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1"/>
      <c r="M401" s="151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5">
        <f t="shared" ca="1" si="33"/>
        <v>0</v>
      </c>
      <c r="Z401" s="48">
        <f t="shared" ca="1" si="34"/>
        <v>0</v>
      </c>
      <c r="AA401" s="109" t="str">
        <f t="shared" ca="1" si="30"/>
        <v/>
      </c>
      <c r="AB401" s="136" t="str" cm="1">
        <f t="array" aca="1" ref="AB401" ca="1">_xlfn.IFS(Z401=0,"",Z401&gt;2.9,0,Z401&gt;2.4,0.25,Z401&gt;1.9,0.5,Z401&gt;1.5,0.75,Z401&lt;1.6,1)</f>
        <v/>
      </c>
      <c r="AC401" s="137" t="str" cm="1">
        <f t="array" aca="1" ref="AC401" ca="1">_xlfn.IFS(F401=0," ",F401="ALTERNATIVO","REVISAR",F401="REGULAR","NO APLICA")</f>
        <v xml:space="preserve"> </v>
      </c>
      <c r="AD401" s="138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1"/>
      <c r="M402" s="151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5">
        <f t="shared" ca="1" si="33"/>
        <v>0</v>
      </c>
      <c r="Z402" s="48">
        <f t="shared" ca="1" si="34"/>
        <v>0</v>
      </c>
      <c r="AA402" s="109" t="str">
        <f t="shared" ca="1" si="30"/>
        <v/>
      </c>
      <c r="AB402" s="136" t="str" cm="1">
        <f t="array" aca="1" ref="AB402" ca="1">_xlfn.IFS(Z402=0,"",Z402&gt;2.9,0,Z402&gt;2.4,0.25,Z402&gt;1.9,0.5,Z402&gt;1.5,0.75,Z402&lt;1.6,1)</f>
        <v/>
      </c>
      <c r="AC402" s="137" t="str" cm="1">
        <f t="array" aca="1" ref="AC402" ca="1">_xlfn.IFS(F402=0," ",F402="ALTERNATIVO","REVISAR",F402="REGULAR","NO APLICA")</f>
        <v xml:space="preserve"> </v>
      </c>
      <c r="AD402" s="138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1"/>
      <c r="M403" s="151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5">
        <f t="shared" ca="1" si="33"/>
        <v>0</v>
      </c>
      <c r="Z403" s="48">
        <f t="shared" ca="1" si="34"/>
        <v>0</v>
      </c>
      <c r="AA403" s="109" t="str">
        <f t="shared" ca="1" si="30"/>
        <v/>
      </c>
      <c r="AB403" s="136" t="str" cm="1">
        <f t="array" aca="1" ref="AB403" ca="1">_xlfn.IFS(Z403=0,"",Z403&gt;2.9,0,Z403&gt;2.4,0.25,Z403&gt;1.9,0.5,Z403&gt;1.5,0.75,Z403&lt;1.6,1)</f>
        <v/>
      </c>
      <c r="AC403" s="137" t="str" cm="1">
        <f t="array" aca="1" ref="AC403" ca="1">_xlfn.IFS(F403=0," ",F403="ALTERNATIVO","REVISAR",F403="REGULAR","NO APLICA")</f>
        <v xml:space="preserve"> </v>
      </c>
      <c r="AD403" s="138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1"/>
      <c r="M404" s="151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5">
        <f t="shared" ca="1" si="33"/>
        <v>0</v>
      </c>
      <c r="Z404" s="48">
        <f t="shared" ca="1" si="34"/>
        <v>0</v>
      </c>
      <c r="AA404" s="109" t="str">
        <f t="shared" ca="1" si="30"/>
        <v/>
      </c>
      <c r="AB404" s="136" t="str" cm="1">
        <f t="array" aca="1" ref="AB404" ca="1">_xlfn.IFS(Z404=0,"",Z404&gt;2.9,0,Z404&gt;2.4,0.25,Z404&gt;1.9,0.5,Z404&gt;1.5,0.75,Z404&lt;1.6,1)</f>
        <v/>
      </c>
      <c r="AC404" s="137" t="str" cm="1">
        <f t="array" aca="1" ref="AC404" ca="1">_xlfn.IFS(F404=0," ",F404="ALTERNATIVO","REVISAR",F404="REGULAR","NO APLICA")</f>
        <v xml:space="preserve"> </v>
      </c>
      <c r="AD404" s="138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1"/>
      <c r="M405" s="151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5">
        <f t="shared" ca="1" si="33"/>
        <v>0</v>
      </c>
      <c r="Z405" s="48">
        <f t="shared" ca="1" si="34"/>
        <v>0</v>
      </c>
      <c r="AA405" s="109" t="str">
        <f t="shared" ref="AA405:AA468" ca="1" si="35">IFERROR(X405*1.5,"")</f>
        <v/>
      </c>
      <c r="AB405" s="136" t="str" cm="1">
        <f t="array" aca="1" ref="AB405" ca="1">_xlfn.IFS(Z405=0,"",Z405&gt;2.9,0,Z405&gt;2.4,0.25,Z405&gt;1.9,0.5,Z405&gt;1.5,0.75,Z405&lt;1.6,1)</f>
        <v/>
      </c>
      <c r="AC405" s="137" t="str" cm="1">
        <f t="array" aca="1" ref="AC405" ca="1">_xlfn.IFS(F405=0," ",F405="ALTERNATIVO","REVISAR",F405="REGULAR","NO APLICA")</f>
        <v xml:space="preserve"> </v>
      </c>
      <c r="AD405" s="138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1"/>
      <c r="M406" s="151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5">
        <f t="shared" ca="1" si="33"/>
        <v>0</v>
      </c>
      <c r="Z406" s="48">
        <f t="shared" ca="1" si="34"/>
        <v>0</v>
      </c>
      <c r="AA406" s="109" t="str">
        <f t="shared" ca="1" si="35"/>
        <v/>
      </c>
      <c r="AB406" s="136" t="str" cm="1">
        <f t="array" aca="1" ref="AB406" ca="1">_xlfn.IFS(Z406=0,"",Z406&gt;2.9,0,Z406&gt;2.4,0.25,Z406&gt;1.9,0.5,Z406&gt;1.5,0.75,Z406&lt;1.6,1)</f>
        <v/>
      </c>
      <c r="AC406" s="137" t="str" cm="1">
        <f t="array" aca="1" ref="AC406" ca="1">_xlfn.IFS(F406=0," ",F406="ALTERNATIVO","REVISAR",F406="REGULAR","NO APLICA")</f>
        <v xml:space="preserve"> </v>
      </c>
      <c r="AD406" s="138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1"/>
      <c r="M407" s="151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5">
        <f t="shared" ca="1" si="33"/>
        <v>0</v>
      </c>
      <c r="Z407" s="48">
        <f t="shared" ca="1" si="34"/>
        <v>0</v>
      </c>
      <c r="AA407" s="109" t="str">
        <f t="shared" ca="1" si="35"/>
        <v/>
      </c>
      <c r="AB407" s="136" t="str" cm="1">
        <f t="array" aca="1" ref="AB407" ca="1">_xlfn.IFS(Z407=0,"",Z407&gt;2.9,0,Z407&gt;2.4,0.25,Z407&gt;1.9,0.5,Z407&gt;1.5,0.75,Z407&lt;1.6,1)</f>
        <v/>
      </c>
      <c r="AC407" s="137" t="str" cm="1">
        <f t="array" aca="1" ref="AC407" ca="1">_xlfn.IFS(F407=0," ",F407="ALTERNATIVO","REVISAR",F407="REGULAR","NO APLICA")</f>
        <v xml:space="preserve"> </v>
      </c>
      <c r="AD407" s="138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1"/>
      <c r="M408" s="151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5">
        <f t="shared" ca="1" si="33"/>
        <v>0</v>
      </c>
      <c r="Z408" s="48">
        <f t="shared" ca="1" si="34"/>
        <v>0</v>
      </c>
      <c r="AA408" s="109" t="str">
        <f t="shared" ca="1" si="35"/>
        <v/>
      </c>
      <c r="AB408" s="136" t="str" cm="1">
        <f t="array" aca="1" ref="AB408" ca="1">_xlfn.IFS(Z408=0,"",Z408&gt;2.9,0,Z408&gt;2.4,0.25,Z408&gt;1.9,0.5,Z408&gt;1.5,0.75,Z408&lt;1.6,1)</f>
        <v/>
      </c>
      <c r="AC408" s="137" t="str" cm="1">
        <f t="array" aca="1" ref="AC408" ca="1">_xlfn.IFS(F408=0," ",F408="ALTERNATIVO","REVISAR",F408="REGULAR","NO APLICA")</f>
        <v xml:space="preserve"> </v>
      </c>
      <c r="AD408" s="138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1"/>
      <c r="M409" s="151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5">
        <f t="shared" ca="1" si="33"/>
        <v>0</v>
      </c>
      <c r="Z409" s="48">
        <f t="shared" ca="1" si="34"/>
        <v>0</v>
      </c>
      <c r="AA409" s="109" t="str">
        <f t="shared" ca="1" si="35"/>
        <v/>
      </c>
      <c r="AB409" s="136" t="str" cm="1">
        <f t="array" aca="1" ref="AB409" ca="1">_xlfn.IFS(Z409=0,"",Z409&gt;2.9,0,Z409&gt;2.4,0.25,Z409&gt;1.9,0.5,Z409&gt;1.5,0.75,Z409&lt;1.6,1)</f>
        <v/>
      </c>
      <c r="AC409" s="137" t="str" cm="1">
        <f t="array" aca="1" ref="AC409" ca="1">_xlfn.IFS(F409=0," ",F409="ALTERNATIVO","REVISAR",F409="REGULAR","NO APLICA")</f>
        <v xml:space="preserve"> </v>
      </c>
      <c r="AD409" s="138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1"/>
      <c r="M410" s="151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5">
        <f t="shared" ca="1" si="33"/>
        <v>0</v>
      </c>
      <c r="Z410" s="48">
        <f t="shared" ca="1" si="34"/>
        <v>0</v>
      </c>
      <c r="AA410" s="109" t="str">
        <f t="shared" ca="1" si="35"/>
        <v/>
      </c>
      <c r="AB410" s="136" t="str" cm="1">
        <f t="array" aca="1" ref="AB410" ca="1">_xlfn.IFS(Z410=0,"",Z410&gt;2.9,0,Z410&gt;2.4,0.25,Z410&gt;1.9,0.5,Z410&gt;1.5,0.75,Z410&lt;1.6,1)</f>
        <v/>
      </c>
      <c r="AC410" s="137" t="str" cm="1">
        <f t="array" aca="1" ref="AC410" ca="1">_xlfn.IFS(F410=0," ",F410="ALTERNATIVO","REVISAR",F410="REGULAR","NO APLICA")</f>
        <v xml:space="preserve"> </v>
      </c>
      <c r="AD410" s="138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1"/>
      <c r="M411" s="151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5">
        <f t="shared" ca="1" si="33"/>
        <v>0</v>
      </c>
      <c r="Z411" s="48">
        <f t="shared" ca="1" si="34"/>
        <v>0</v>
      </c>
      <c r="AA411" s="109" t="str">
        <f t="shared" ca="1" si="35"/>
        <v/>
      </c>
      <c r="AB411" s="136" t="str" cm="1">
        <f t="array" aca="1" ref="AB411" ca="1">_xlfn.IFS(Z411=0,"",Z411&gt;2.9,0,Z411&gt;2.4,0.25,Z411&gt;1.9,0.5,Z411&gt;1.5,0.75,Z411&lt;1.6,1)</f>
        <v/>
      </c>
      <c r="AC411" s="137" t="str" cm="1">
        <f t="array" aca="1" ref="AC411" ca="1">_xlfn.IFS(F411=0," ",F411="ALTERNATIVO","REVISAR",F411="REGULAR","NO APLICA")</f>
        <v xml:space="preserve"> </v>
      </c>
      <c r="AD411" s="138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1"/>
      <c r="M412" s="151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5">
        <f t="shared" ca="1" si="33"/>
        <v>0</v>
      </c>
      <c r="Z412" s="48">
        <f t="shared" ca="1" si="34"/>
        <v>0</v>
      </c>
      <c r="AA412" s="109" t="str">
        <f t="shared" ca="1" si="35"/>
        <v/>
      </c>
      <c r="AB412" s="136" t="str" cm="1">
        <f t="array" aca="1" ref="AB412" ca="1">_xlfn.IFS(Z412=0,"",Z412&gt;2.9,0,Z412&gt;2.4,0.25,Z412&gt;1.9,0.5,Z412&gt;1.5,0.75,Z412&lt;1.6,1)</f>
        <v/>
      </c>
      <c r="AC412" s="137" t="str" cm="1">
        <f t="array" aca="1" ref="AC412" ca="1">_xlfn.IFS(F412=0," ",F412="ALTERNATIVO","REVISAR",F412="REGULAR","NO APLICA")</f>
        <v xml:space="preserve"> </v>
      </c>
      <c r="AD412" s="138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1"/>
      <c r="M413" s="151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5">
        <f t="shared" ca="1" si="33"/>
        <v>0</v>
      </c>
      <c r="Z413" s="48">
        <f t="shared" ca="1" si="34"/>
        <v>0</v>
      </c>
      <c r="AA413" s="109" t="str">
        <f t="shared" ca="1" si="35"/>
        <v/>
      </c>
      <c r="AB413" s="136" t="str" cm="1">
        <f t="array" aca="1" ref="AB413" ca="1">_xlfn.IFS(Z413=0,"",Z413&gt;2.9,0,Z413&gt;2.4,0.25,Z413&gt;1.9,0.5,Z413&gt;1.5,0.75,Z413&lt;1.6,1)</f>
        <v/>
      </c>
      <c r="AC413" s="137" t="str" cm="1">
        <f t="array" aca="1" ref="AC413" ca="1">_xlfn.IFS(F413=0," ",F413="ALTERNATIVO","REVISAR",F413="REGULAR","NO APLICA")</f>
        <v xml:space="preserve"> </v>
      </c>
      <c r="AD413" s="138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1"/>
      <c r="M414" s="151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5">
        <f t="shared" ca="1" si="33"/>
        <v>0</v>
      </c>
      <c r="Z414" s="48">
        <f t="shared" ca="1" si="34"/>
        <v>0</v>
      </c>
      <c r="AA414" s="109" t="str">
        <f t="shared" ca="1" si="35"/>
        <v/>
      </c>
      <c r="AB414" s="136" t="str" cm="1">
        <f t="array" aca="1" ref="AB414" ca="1">_xlfn.IFS(Z414=0,"",Z414&gt;2.9,0,Z414&gt;2.4,0.25,Z414&gt;1.9,0.5,Z414&gt;1.5,0.75,Z414&lt;1.6,1)</f>
        <v/>
      </c>
      <c r="AC414" s="137" t="str" cm="1">
        <f t="array" aca="1" ref="AC414" ca="1">_xlfn.IFS(F414=0," ",F414="ALTERNATIVO","REVISAR",F414="REGULAR","NO APLICA")</f>
        <v xml:space="preserve"> </v>
      </c>
      <c r="AD414" s="138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1"/>
      <c r="M415" s="151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5">
        <f t="shared" ca="1" si="33"/>
        <v>0</v>
      </c>
      <c r="Z415" s="48">
        <f t="shared" ca="1" si="34"/>
        <v>0</v>
      </c>
      <c r="AA415" s="109" t="str">
        <f t="shared" ca="1" si="35"/>
        <v/>
      </c>
      <c r="AB415" s="136" t="str" cm="1">
        <f t="array" aca="1" ref="AB415" ca="1">_xlfn.IFS(Z415=0,"",Z415&gt;2.9,0,Z415&gt;2.4,0.25,Z415&gt;1.9,0.5,Z415&gt;1.5,0.75,Z415&lt;1.6,1)</f>
        <v/>
      </c>
      <c r="AC415" s="137" t="str" cm="1">
        <f t="array" aca="1" ref="AC415" ca="1">_xlfn.IFS(F415=0," ",F415="ALTERNATIVO","REVISAR",F415="REGULAR","NO APLICA")</f>
        <v xml:space="preserve"> </v>
      </c>
      <c r="AD415" s="138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1"/>
      <c r="M416" s="151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5">
        <f t="shared" ca="1" si="33"/>
        <v>0</v>
      </c>
      <c r="Z416" s="48">
        <f t="shared" ca="1" si="34"/>
        <v>0</v>
      </c>
      <c r="AA416" s="109" t="str">
        <f t="shared" ca="1" si="35"/>
        <v/>
      </c>
      <c r="AB416" s="136" t="str" cm="1">
        <f t="array" aca="1" ref="AB416" ca="1">_xlfn.IFS(Z416=0,"",Z416&gt;2.9,0,Z416&gt;2.4,0.25,Z416&gt;1.9,0.5,Z416&gt;1.5,0.75,Z416&lt;1.6,1)</f>
        <v/>
      </c>
      <c r="AC416" s="137" t="str" cm="1">
        <f t="array" aca="1" ref="AC416" ca="1">_xlfn.IFS(F416=0," ",F416="ALTERNATIVO","REVISAR",F416="REGULAR","NO APLICA")</f>
        <v xml:space="preserve"> </v>
      </c>
      <c r="AD416" s="138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1"/>
      <c r="M417" s="151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5">
        <f t="shared" ca="1" si="33"/>
        <v>0</v>
      </c>
      <c r="Z417" s="48">
        <f t="shared" ca="1" si="34"/>
        <v>0</v>
      </c>
      <c r="AA417" s="109" t="str">
        <f t="shared" ca="1" si="35"/>
        <v/>
      </c>
      <c r="AB417" s="136" t="str" cm="1">
        <f t="array" aca="1" ref="AB417" ca="1">_xlfn.IFS(Z417=0,"",Z417&gt;2.9,0,Z417&gt;2.4,0.25,Z417&gt;1.9,0.5,Z417&gt;1.5,0.75,Z417&lt;1.6,1)</f>
        <v/>
      </c>
      <c r="AC417" s="137" t="str" cm="1">
        <f t="array" aca="1" ref="AC417" ca="1">_xlfn.IFS(F417=0," ",F417="ALTERNATIVO","REVISAR",F417="REGULAR","NO APLICA")</f>
        <v xml:space="preserve"> </v>
      </c>
      <c r="AD417" s="138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1"/>
      <c r="M418" s="151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5">
        <f t="shared" ca="1" si="33"/>
        <v>0</v>
      </c>
      <c r="Z418" s="48">
        <f t="shared" ca="1" si="34"/>
        <v>0</v>
      </c>
      <c r="AA418" s="109" t="str">
        <f t="shared" ca="1" si="35"/>
        <v/>
      </c>
      <c r="AB418" s="136" t="str" cm="1">
        <f t="array" aca="1" ref="AB418" ca="1">_xlfn.IFS(Z418=0,"",Z418&gt;2.9,0,Z418&gt;2.4,0.25,Z418&gt;1.9,0.5,Z418&gt;1.5,0.75,Z418&lt;1.6,1)</f>
        <v/>
      </c>
      <c r="AC418" s="137" t="str" cm="1">
        <f t="array" aca="1" ref="AC418" ca="1">_xlfn.IFS(F418=0," ",F418="ALTERNATIVO","REVISAR",F418="REGULAR","NO APLICA")</f>
        <v xml:space="preserve"> </v>
      </c>
      <c r="AD418" s="138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1"/>
      <c r="M419" s="151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5">
        <f t="shared" ca="1" si="33"/>
        <v>0</v>
      </c>
      <c r="Z419" s="48">
        <f t="shared" ca="1" si="34"/>
        <v>0</v>
      </c>
      <c r="AA419" s="109" t="str">
        <f t="shared" ca="1" si="35"/>
        <v/>
      </c>
      <c r="AB419" s="136" t="str" cm="1">
        <f t="array" aca="1" ref="AB419" ca="1">_xlfn.IFS(Z419=0,"",Z419&gt;2.9,0,Z419&gt;2.4,0.25,Z419&gt;1.9,0.5,Z419&gt;1.5,0.75,Z419&lt;1.6,1)</f>
        <v/>
      </c>
      <c r="AC419" s="137" t="str" cm="1">
        <f t="array" aca="1" ref="AC419" ca="1">_xlfn.IFS(F419=0," ",F419="ALTERNATIVO","REVISAR",F419="REGULAR","NO APLICA")</f>
        <v xml:space="preserve"> </v>
      </c>
      <c r="AD419" s="138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1"/>
      <c r="M420" s="151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5">
        <f t="shared" ca="1" si="33"/>
        <v>0</v>
      </c>
      <c r="Z420" s="48">
        <f t="shared" ca="1" si="34"/>
        <v>0</v>
      </c>
      <c r="AA420" s="109" t="str">
        <f t="shared" ca="1" si="35"/>
        <v/>
      </c>
      <c r="AB420" s="136" t="str" cm="1">
        <f t="array" aca="1" ref="AB420" ca="1">_xlfn.IFS(Z420=0,"",Z420&gt;2.9,0,Z420&gt;2.4,0.25,Z420&gt;1.9,0.5,Z420&gt;1.5,0.75,Z420&lt;1.6,1)</f>
        <v/>
      </c>
      <c r="AC420" s="137" t="str" cm="1">
        <f t="array" aca="1" ref="AC420" ca="1">_xlfn.IFS(F420=0," ",F420="ALTERNATIVO","REVISAR",F420="REGULAR","NO APLICA")</f>
        <v xml:space="preserve"> </v>
      </c>
      <c r="AD420" s="138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1"/>
      <c r="M421" s="151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5">
        <f t="shared" ca="1" si="33"/>
        <v>0</v>
      </c>
      <c r="Z421" s="48">
        <f t="shared" ca="1" si="34"/>
        <v>0</v>
      </c>
      <c r="AA421" s="109" t="str">
        <f t="shared" ca="1" si="35"/>
        <v/>
      </c>
      <c r="AB421" s="136" t="str" cm="1">
        <f t="array" aca="1" ref="AB421" ca="1">_xlfn.IFS(Z421=0,"",Z421&gt;2.9,0,Z421&gt;2.4,0.25,Z421&gt;1.9,0.5,Z421&gt;1.5,0.75,Z421&lt;1.6,1)</f>
        <v/>
      </c>
      <c r="AC421" s="137" t="str" cm="1">
        <f t="array" aca="1" ref="AC421" ca="1">_xlfn.IFS(F421=0," ",F421="ALTERNATIVO","REVISAR",F421="REGULAR","NO APLICA")</f>
        <v xml:space="preserve"> </v>
      </c>
      <c r="AD421" s="138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1"/>
      <c r="M422" s="151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5">
        <f t="shared" ca="1" si="33"/>
        <v>0</v>
      </c>
      <c r="Z422" s="48">
        <f t="shared" ca="1" si="34"/>
        <v>0</v>
      </c>
      <c r="AA422" s="109" t="str">
        <f t="shared" ca="1" si="35"/>
        <v/>
      </c>
      <c r="AB422" s="136" t="str" cm="1">
        <f t="array" aca="1" ref="AB422" ca="1">_xlfn.IFS(Z422=0,"",Z422&gt;2.9,0,Z422&gt;2.4,0.25,Z422&gt;1.9,0.5,Z422&gt;1.5,0.75,Z422&lt;1.6,1)</f>
        <v/>
      </c>
      <c r="AC422" s="137" t="str" cm="1">
        <f t="array" aca="1" ref="AC422" ca="1">_xlfn.IFS(F422=0," ",F422="ALTERNATIVO","REVISAR",F422="REGULAR","NO APLICA")</f>
        <v xml:space="preserve"> </v>
      </c>
      <c r="AD422" s="138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1"/>
      <c r="M423" s="151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5">
        <f t="shared" ca="1" si="33"/>
        <v>0</v>
      </c>
      <c r="Z423" s="48">
        <f t="shared" ca="1" si="34"/>
        <v>0</v>
      </c>
      <c r="AA423" s="109" t="str">
        <f t="shared" ca="1" si="35"/>
        <v/>
      </c>
      <c r="AB423" s="136" t="str" cm="1">
        <f t="array" aca="1" ref="AB423" ca="1">_xlfn.IFS(Z423=0,"",Z423&gt;2.9,0,Z423&gt;2.4,0.25,Z423&gt;1.9,0.5,Z423&gt;1.5,0.75,Z423&lt;1.6,1)</f>
        <v/>
      </c>
      <c r="AC423" s="137" t="str" cm="1">
        <f t="array" aca="1" ref="AC423" ca="1">_xlfn.IFS(F423=0," ",F423="ALTERNATIVO","REVISAR",F423="REGULAR","NO APLICA")</f>
        <v xml:space="preserve"> </v>
      </c>
      <c r="AD423" s="138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1"/>
      <c r="M424" s="151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5">
        <f t="shared" ca="1" si="33"/>
        <v>0</v>
      </c>
      <c r="Z424" s="48">
        <f t="shared" ca="1" si="34"/>
        <v>0</v>
      </c>
      <c r="AA424" s="109" t="str">
        <f t="shared" ca="1" si="35"/>
        <v/>
      </c>
      <c r="AB424" s="136" t="str" cm="1">
        <f t="array" aca="1" ref="AB424" ca="1">_xlfn.IFS(Z424=0,"",Z424&gt;2.9,0,Z424&gt;2.4,0.25,Z424&gt;1.9,0.5,Z424&gt;1.5,0.75,Z424&lt;1.6,1)</f>
        <v/>
      </c>
      <c r="AC424" s="137" t="str" cm="1">
        <f t="array" aca="1" ref="AC424" ca="1">_xlfn.IFS(F424=0," ",F424="ALTERNATIVO","REVISAR",F424="REGULAR","NO APLICA")</f>
        <v xml:space="preserve"> </v>
      </c>
      <c r="AD424" s="138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1"/>
      <c r="M425" s="151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5">
        <f t="shared" ca="1" si="33"/>
        <v>0</v>
      </c>
      <c r="Z425" s="48">
        <f t="shared" ca="1" si="34"/>
        <v>0</v>
      </c>
      <c r="AA425" s="109" t="str">
        <f t="shared" ca="1" si="35"/>
        <v/>
      </c>
      <c r="AB425" s="136" t="str" cm="1">
        <f t="array" aca="1" ref="AB425" ca="1">_xlfn.IFS(Z425=0,"",Z425&gt;2.9,0,Z425&gt;2.4,0.25,Z425&gt;1.9,0.5,Z425&gt;1.5,0.75,Z425&lt;1.6,1)</f>
        <v/>
      </c>
      <c r="AC425" s="137" t="str" cm="1">
        <f t="array" aca="1" ref="AC425" ca="1">_xlfn.IFS(F425=0," ",F425="ALTERNATIVO","REVISAR",F425="REGULAR","NO APLICA")</f>
        <v xml:space="preserve"> </v>
      </c>
      <c r="AD425" s="138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1"/>
      <c r="M426" s="151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5">
        <f t="shared" ca="1" si="33"/>
        <v>0</v>
      </c>
      <c r="Z426" s="48">
        <f t="shared" ca="1" si="34"/>
        <v>0</v>
      </c>
      <c r="AA426" s="109" t="str">
        <f t="shared" ca="1" si="35"/>
        <v/>
      </c>
      <c r="AB426" s="136" t="str" cm="1">
        <f t="array" aca="1" ref="AB426" ca="1">_xlfn.IFS(Z426=0,"",Z426&gt;2.9,0,Z426&gt;2.4,0.25,Z426&gt;1.9,0.5,Z426&gt;1.5,0.75,Z426&lt;1.6,1)</f>
        <v/>
      </c>
      <c r="AC426" s="137" t="str" cm="1">
        <f t="array" aca="1" ref="AC426" ca="1">_xlfn.IFS(F426=0," ",F426="ALTERNATIVO","REVISAR",F426="REGULAR","NO APLICA")</f>
        <v xml:space="preserve"> </v>
      </c>
      <c r="AD426" s="138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1"/>
      <c r="M427" s="151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5">
        <f t="shared" ca="1" si="33"/>
        <v>0</v>
      </c>
      <c r="Z427" s="48">
        <f t="shared" ca="1" si="34"/>
        <v>0</v>
      </c>
      <c r="AA427" s="109" t="str">
        <f t="shared" ca="1" si="35"/>
        <v/>
      </c>
      <c r="AB427" s="136" t="str" cm="1">
        <f t="array" aca="1" ref="AB427" ca="1">_xlfn.IFS(Z427=0,"",Z427&gt;2.9,0,Z427&gt;2.4,0.25,Z427&gt;1.9,0.5,Z427&gt;1.5,0.75,Z427&lt;1.6,1)</f>
        <v/>
      </c>
      <c r="AC427" s="137" t="str" cm="1">
        <f t="array" aca="1" ref="AC427" ca="1">_xlfn.IFS(F427=0," ",F427="ALTERNATIVO","REVISAR",F427="REGULAR","NO APLICA")</f>
        <v xml:space="preserve"> </v>
      </c>
      <c r="AD427" s="138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1"/>
      <c r="M428" s="151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5">
        <f t="shared" ca="1" si="33"/>
        <v>0</v>
      </c>
      <c r="Z428" s="48">
        <f t="shared" ca="1" si="34"/>
        <v>0</v>
      </c>
      <c r="AA428" s="109" t="str">
        <f t="shared" ca="1" si="35"/>
        <v/>
      </c>
      <c r="AB428" s="136" t="str" cm="1">
        <f t="array" aca="1" ref="AB428" ca="1">_xlfn.IFS(Z428=0,"",Z428&gt;2.9,0,Z428&gt;2.4,0.25,Z428&gt;1.9,0.5,Z428&gt;1.5,0.75,Z428&lt;1.6,1)</f>
        <v/>
      </c>
      <c r="AC428" s="137" t="str" cm="1">
        <f t="array" aca="1" ref="AC428" ca="1">_xlfn.IFS(F428=0," ",F428="ALTERNATIVO","REVISAR",F428="REGULAR","NO APLICA")</f>
        <v xml:space="preserve"> </v>
      </c>
      <c r="AD428" s="138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1"/>
      <c r="M429" s="151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5">
        <f t="shared" ca="1" si="33"/>
        <v>0</v>
      </c>
      <c r="Z429" s="48">
        <f t="shared" ca="1" si="34"/>
        <v>0</v>
      </c>
      <c r="AA429" s="109" t="str">
        <f t="shared" ca="1" si="35"/>
        <v/>
      </c>
      <c r="AB429" s="136" t="str" cm="1">
        <f t="array" aca="1" ref="AB429" ca="1">_xlfn.IFS(Z429=0,"",Z429&gt;2.9,0,Z429&gt;2.4,0.25,Z429&gt;1.9,0.5,Z429&gt;1.5,0.75,Z429&lt;1.6,1)</f>
        <v/>
      </c>
      <c r="AC429" s="137" t="str" cm="1">
        <f t="array" aca="1" ref="AC429" ca="1">_xlfn.IFS(F429=0," ",F429="ALTERNATIVO","REVISAR",F429="REGULAR","NO APLICA")</f>
        <v xml:space="preserve"> </v>
      </c>
      <c r="AD429" s="138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1"/>
      <c r="M430" s="151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5">
        <f t="shared" ca="1" si="33"/>
        <v>0</v>
      </c>
      <c r="Z430" s="48">
        <f t="shared" ca="1" si="34"/>
        <v>0</v>
      </c>
      <c r="AA430" s="109" t="str">
        <f t="shared" ca="1" si="35"/>
        <v/>
      </c>
      <c r="AB430" s="136" t="str" cm="1">
        <f t="array" aca="1" ref="AB430" ca="1">_xlfn.IFS(Z430=0,"",Z430&gt;2.9,0,Z430&gt;2.4,0.25,Z430&gt;1.9,0.5,Z430&gt;1.5,0.75,Z430&lt;1.6,1)</f>
        <v/>
      </c>
      <c r="AC430" s="137" t="str" cm="1">
        <f t="array" aca="1" ref="AC430" ca="1">_xlfn.IFS(F430=0," ",F430="ALTERNATIVO","REVISAR",F430="REGULAR","NO APLICA")</f>
        <v xml:space="preserve"> </v>
      </c>
      <c r="AD430" s="138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1"/>
      <c r="M431" s="151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5">
        <f t="shared" ca="1" si="33"/>
        <v>0</v>
      </c>
      <c r="Z431" s="48">
        <f t="shared" ca="1" si="34"/>
        <v>0</v>
      </c>
      <c r="AA431" s="109" t="str">
        <f t="shared" ca="1" si="35"/>
        <v/>
      </c>
      <c r="AB431" s="136" t="str" cm="1">
        <f t="array" aca="1" ref="AB431" ca="1">_xlfn.IFS(Z431=0,"",Z431&gt;2.9,0,Z431&gt;2.4,0.25,Z431&gt;1.9,0.5,Z431&gt;1.5,0.75,Z431&lt;1.6,1)</f>
        <v/>
      </c>
      <c r="AC431" s="137" t="str" cm="1">
        <f t="array" aca="1" ref="AC431" ca="1">_xlfn.IFS(F431=0," ",F431="ALTERNATIVO","REVISAR",F431="REGULAR","NO APLICA")</f>
        <v xml:space="preserve"> </v>
      </c>
      <c r="AD431" s="138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1"/>
      <c r="M432" s="151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5">
        <f t="shared" ca="1" si="33"/>
        <v>0</v>
      </c>
      <c r="Z432" s="48">
        <f t="shared" ca="1" si="34"/>
        <v>0</v>
      </c>
      <c r="AA432" s="109" t="str">
        <f t="shared" ca="1" si="35"/>
        <v/>
      </c>
      <c r="AB432" s="136" t="str" cm="1">
        <f t="array" aca="1" ref="AB432" ca="1">_xlfn.IFS(Z432=0,"",Z432&gt;2.9,0,Z432&gt;2.4,0.25,Z432&gt;1.9,0.5,Z432&gt;1.5,0.75,Z432&lt;1.6,1)</f>
        <v/>
      </c>
      <c r="AC432" s="137" t="str" cm="1">
        <f t="array" aca="1" ref="AC432" ca="1">_xlfn.IFS(F432=0," ",F432="ALTERNATIVO","REVISAR",F432="REGULAR","NO APLICA")</f>
        <v xml:space="preserve"> </v>
      </c>
      <c r="AD432" s="138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1"/>
      <c r="M433" s="151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5">
        <f t="shared" ca="1" si="33"/>
        <v>0</v>
      </c>
      <c r="Z433" s="48">
        <f t="shared" ca="1" si="34"/>
        <v>0</v>
      </c>
      <c r="AA433" s="109" t="str">
        <f t="shared" ca="1" si="35"/>
        <v/>
      </c>
      <c r="AB433" s="136" t="str" cm="1">
        <f t="array" aca="1" ref="AB433" ca="1">_xlfn.IFS(Z433=0,"",Z433&gt;2.9,0,Z433&gt;2.4,0.25,Z433&gt;1.9,0.5,Z433&gt;1.5,0.75,Z433&lt;1.6,1)</f>
        <v/>
      </c>
      <c r="AC433" s="137" t="str" cm="1">
        <f t="array" aca="1" ref="AC433" ca="1">_xlfn.IFS(F433=0," ",F433="ALTERNATIVO","REVISAR",F433="REGULAR","NO APLICA")</f>
        <v xml:space="preserve"> </v>
      </c>
      <c r="AD433" s="138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1"/>
      <c r="M434" s="151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5">
        <f t="shared" ca="1" si="33"/>
        <v>0</v>
      </c>
      <c r="Z434" s="48">
        <f t="shared" ca="1" si="34"/>
        <v>0</v>
      </c>
      <c r="AA434" s="109" t="str">
        <f t="shared" ca="1" si="35"/>
        <v/>
      </c>
      <c r="AB434" s="136" t="str" cm="1">
        <f t="array" aca="1" ref="AB434" ca="1">_xlfn.IFS(Z434=0,"",Z434&gt;2.9,0,Z434&gt;2.4,0.25,Z434&gt;1.9,0.5,Z434&gt;1.5,0.75,Z434&lt;1.6,1)</f>
        <v/>
      </c>
      <c r="AC434" s="137" t="str" cm="1">
        <f t="array" aca="1" ref="AC434" ca="1">_xlfn.IFS(F434=0," ",F434="ALTERNATIVO","REVISAR",F434="REGULAR","NO APLICA")</f>
        <v xml:space="preserve"> </v>
      </c>
      <c r="AD434" s="138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1"/>
      <c r="M435" s="151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5">
        <f t="shared" ca="1" si="33"/>
        <v>0</v>
      </c>
      <c r="Z435" s="48">
        <f t="shared" ca="1" si="34"/>
        <v>0</v>
      </c>
      <c r="AA435" s="109" t="str">
        <f t="shared" ca="1" si="35"/>
        <v/>
      </c>
      <c r="AB435" s="136" t="str" cm="1">
        <f t="array" aca="1" ref="AB435" ca="1">_xlfn.IFS(Z435=0,"",Z435&gt;2.9,0,Z435&gt;2.4,0.25,Z435&gt;1.9,0.5,Z435&gt;1.5,0.75,Z435&lt;1.6,1)</f>
        <v/>
      </c>
      <c r="AC435" s="137" t="str" cm="1">
        <f t="array" aca="1" ref="AC435" ca="1">_xlfn.IFS(F435=0," ",F435="ALTERNATIVO","REVISAR",F435="REGULAR","NO APLICA")</f>
        <v xml:space="preserve"> </v>
      </c>
      <c r="AD435" s="138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1"/>
      <c r="M436" s="151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5">
        <f t="shared" ca="1" si="33"/>
        <v>0</v>
      </c>
      <c r="Z436" s="48">
        <f t="shared" ca="1" si="34"/>
        <v>0</v>
      </c>
      <c r="AA436" s="109" t="str">
        <f t="shared" ca="1" si="35"/>
        <v/>
      </c>
      <c r="AB436" s="136" t="str" cm="1">
        <f t="array" aca="1" ref="AB436" ca="1">_xlfn.IFS(Z436=0,"",Z436&gt;2.9,0,Z436&gt;2.4,0.25,Z436&gt;1.9,0.5,Z436&gt;1.5,0.75,Z436&lt;1.6,1)</f>
        <v/>
      </c>
      <c r="AC436" s="137" t="str" cm="1">
        <f t="array" aca="1" ref="AC436" ca="1">_xlfn.IFS(F436=0," ",F436="ALTERNATIVO","REVISAR",F436="REGULAR","NO APLICA")</f>
        <v xml:space="preserve"> </v>
      </c>
      <c r="AD436" s="138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1"/>
      <c r="M437" s="151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5">
        <f t="shared" ca="1" si="33"/>
        <v>0</v>
      </c>
      <c r="Z437" s="48">
        <f t="shared" ca="1" si="34"/>
        <v>0</v>
      </c>
      <c r="AA437" s="109" t="str">
        <f t="shared" ca="1" si="35"/>
        <v/>
      </c>
      <c r="AB437" s="136" t="str" cm="1">
        <f t="array" aca="1" ref="AB437" ca="1">_xlfn.IFS(Z437=0,"",Z437&gt;2.9,0,Z437&gt;2.4,0.25,Z437&gt;1.9,0.5,Z437&gt;1.5,0.75,Z437&lt;1.6,1)</f>
        <v/>
      </c>
      <c r="AC437" s="137" t="str" cm="1">
        <f t="array" aca="1" ref="AC437" ca="1">_xlfn.IFS(F437=0," ",F437="ALTERNATIVO","REVISAR",F437="REGULAR","NO APLICA")</f>
        <v xml:space="preserve"> </v>
      </c>
      <c r="AD437" s="138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1"/>
      <c r="M438" s="151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5">
        <f t="shared" ca="1" si="33"/>
        <v>0</v>
      </c>
      <c r="Z438" s="48">
        <f t="shared" ca="1" si="34"/>
        <v>0</v>
      </c>
      <c r="AA438" s="109" t="str">
        <f t="shared" ca="1" si="35"/>
        <v/>
      </c>
      <c r="AB438" s="136" t="str" cm="1">
        <f t="array" aca="1" ref="AB438" ca="1">_xlfn.IFS(Z438=0,"",Z438&gt;2.9,0,Z438&gt;2.4,0.25,Z438&gt;1.9,0.5,Z438&gt;1.5,0.75,Z438&lt;1.6,1)</f>
        <v/>
      </c>
      <c r="AC438" s="137" t="str" cm="1">
        <f t="array" aca="1" ref="AC438" ca="1">_xlfn.IFS(F438=0," ",F438="ALTERNATIVO","REVISAR",F438="REGULAR","NO APLICA")</f>
        <v xml:space="preserve"> </v>
      </c>
      <c r="AD438" s="138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1"/>
      <c r="M439" s="151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5">
        <f t="shared" ca="1" si="33"/>
        <v>0</v>
      </c>
      <c r="Z439" s="48">
        <f t="shared" ca="1" si="34"/>
        <v>0</v>
      </c>
      <c r="AA439" s="109" t="str">
        <f t="shared" ca="1" si="35"/>
        <v/>
      </c>
      <c r="AB439" s="136" t="str" cm="1">
        <f t="array" aca="1" ref="AB439" ca="1">_xlfn.IFS(Z439=0,"",Z439&gt;2.9,0,Z439&gt;2.4,0.25,Z439&gt;1.9,0.5,Z439&gt;1.5,0.75,Z439&lt;1.6,1)</f>
        <v/>
      </c>
      <c r="AC439" s="137" t="str" cm="1">
        <f t="array" aca="1" ref="AC439" ca="1">_xlfn.IFS(F439=0," ",F439="ALTERNATIVO","REVISAR",F439="REGULAR","NO APLICA")</f>
        <v xml:space="preserve"> </v>
      </c>
      <c r="AD439" s="138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1"/>
      <c r="M440" s="151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5">
        <f t="shared" ca="1" si="33"/>
        <v>0</v>
      </c>
      <c r="Z440" s="48">
        <f t="shared" ca="1" si="34"/>
        <v>0</v>
      </c>
      <c r="AA440" s="109" t="str">
        <f t="shared" ca="1" si="35"/>
        <v/>
      </c>
      <c r="AB440" s="136" t="str" cm="1">
        <f t="array" aca="1" ref="AB440" ca="1">_xlfn.IFS(Z440=0,"",Z440&gt;2.9,0,Z440&gt;2.4,0.25,Z440&gt;1.9,0.5,Z440&gt;1.5,0.75,Z440&lt;1.6,1)</f>
        <v/>
      </c>
      <c r="AC440" s="137" t="str" cm="1">
        <f t="array" aca="1" ref="AC440" ca="1">_xlfn.IFS(F440=0," ",F440="ALTERNATIVO","REVISAR",F440="REGULAR","NO APLICA")</f>
        <v xml:space="preserve"> </v>
      </c>
      <c r="AD440" s="138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1"/>
      <c r="M441" s="151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5">
        <f t="shared" ca="1" si="33"/>
        <v>0</v>
      </c>
      <c r="Z441" s="48">
        <f t="shared" ca="1" si="34"/>
        <v>0</v>
      </c>
      <c r="AA441" s="109" t="str">
        <f t="shared" ca="1" si="35"/>
        <v/>
      </c>
      <c r="AB441" s="136" t="str" cm="1">
        <f t="array" aca="1" ref="AB441" ca="1">_xlfn.IFS(Z441=0,"",Z441&gt;2.9,0,Z441&gt;2.4,0.25,Z441&gt;1.9,0.5,Z441&gt;1.5,0.75,Z441&lt;1.6,1)</f>
        <v/>
      </c>
      <c r="AC441" s="137" t="str" cm="1">
        <f t="array" aca="1" ref="AC441" ca="1">_xlfn.IFS(F441=0," ",F441="ALTERNATIVO","REVISAR",F441="REGULAR","NO APLICA")</f>
        <v xml:space="preserve"> </v>
      </c>
      <c r="AD441" s="138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1"/>
      <c r="M442" s="151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5">
        <f t="shared" ca="1" si="33"/>
        <v>0</v>
      </c>
      <c r="Z442" s="48">
        <f t="shared" ca="1" si="34"/>
        <v>0</v>
      </c>
      <c r="AA442" s="109" t="str">
        <f t="shared" ca="1" si="35"/>
        <v/>
      </c>
      <c r="AB442" s="136" t="str" cm="1">
        <f t="array" aca="1" ref="AB442" ca="1">_xlfn.IFS(Z442=0,"",Z442&gt;2.9,0,Z442&gt;2.4,0.25,Z442&gt;1.9,0.5,Z442&gt;1.5,0.75,Z442&lt;1.6,1)</f>
        <v/>
      </c>
      <c r="AC442" s="137" t="str" cm="1">
        <f t="array" aca="1" ref="AC442" ca="1">_xlfn.IFS(F442=0," ",F442="ALTERNATIVO","REVISAR",F442="REGULAR","NO APLICA")</f>
        <v xml:space="preserve"> </v>
      </c>
      <c r="AD442" s="138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1"/>
      <c r="M443" s="151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5">
        <f t="shared" ca="1" si="33"/>
        <v>0</v>
      </c>
      <c r="Z443" s="48">
        <f t="shared" ca="1" si="34"/>
        <v>0</v>
      </c>
      <c r="AA443" s="109" t="str">
        <f t="shared" ca="1" si="35"/>
        <v/>
      </c>
      <c r="AB443" s="136" t="str" cm="1">
        <f t="array" aca="1" ref="AB443" ca="1">_xlfn.IFS(Z443=0,"",Z443&gt;2.9,0,Z443&gt;2.4,0.25,Z443&gt;1.9,0.5,Z443&gt;1.5,0.75,Z443&lt;1.6,1)</f>
        <v/>
      </c>
      <c r="AC443" s="137" t="str" cm="1">
        <f t="array" aca="1" ref="AC443" ca="1">_xlfn.IFS(F443=0," ",F443="ALTERNATIVO","REVISAR",F443="REGULAR","NO APLICA")</f>
        <v xml:space="preserve"> </v>
      </c>
      <c r="AD443" s="138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1"/>
      <c r="M444" s="151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5">
        <f t="shared" ca="1" si="33"/>
        <v>0</v>
      </c>
      <c r="Z444" s="48">
        <f t="shared" ca="1" si="34"/>
        <v>0</v>
      </c>
      <c r="AA444" s="109" t="str">
        <f t="shared" ca="1" si="35"/>
        <v/>
      </c>
      <c r="AB444" s="136" t="str" cm="1">
        <f t="array" aca="1" ref="AB444" ca="1">_xlfn.IFS(Z444=0,"",Z444&gt;2.9,0,Z444&gt;2.4,0.25,Z444&gt;1.9,0.5,Z444&gt;1.5,0.75,Z444&lt;1.6,1)</f>
        <v/>
      </c>
      <c r="AC444" s="137" t="str" cm="1">
        <f t="array" aca="1" ref="AC444" ca="1">_xlfn.IFS(F444=0," ",F444="ALTERNATIVO","REVISAR",F444="REGULAR","NO APLICA")</f>
        <v xml:space="preserve"> </v>
      </c>
      <c r="AD444" s="138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1"/>
      <c r="M445" s="151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5">
        <f t="shared" ca="1" si="33"/>
        <v>0</v>
      </c>
      <c r="Z445" s="48">
        <f t="shared" ca="1" si="34"/>
        <v>0</v>
      </c>
      <c r="AA445" s="109" t="str">
        <f t="shared" ca="1" si="35"/>
        <v/>
      </c>
      <c r="AB445" s="136" t="str" cm="1">
        <f t="array" aca="1" ref="AB445" ca="1">_xlfn.IFS(Z445=0,"",Z445&gt;2.9,0,Z445&gt;2.4,0.25,Z445&gt;1.9,0.5,Z445&gt;1.5,0.75,Z445&lt;1.6,1)</f>
        <v/>
      </c>
      <c r="AC445" s="137" t="str" cm="1">
        <f t="array" aca="1" ref="AC445" ca="1">_xlfn.IFS(F445=0," ",F445="ALTERNATIVO","REVISAR",F445="REGULAR","NO APLICA")</f>
        <v xml:space="preserve"> </v>
      </c>
      <c r="AD445" s="138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1"/>
      <c r="M446" s="151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5">
        <f t="shared" ca="1" si="33"/>
        <v>0</v>
      </c>
      <c r="Z446" s="48">
        <f t="shared" ca="1" si="34"/>
        <v>0</v>
      </c>
      <c r="AA446" s="109" t="str">
        <f t="shared" ca="1" si="35"/>
        <v/>
      </c>
      <c r="AB446" s="136" t="str" cm="1">
        <f t="array" aca="1" ref="AB446" ca="1">_xlfn.IFS(Z446=0,"",Z446&gt;2.9,0,Z446&gt;2.4,0.25,Z446&gt;1.9,0.5,Z446&gt;1.5,0.75,Z446&lt;1.6,1)</f>
        <v/>
      </c>
      <c r="AC446" s="137" t="str" cm="1">
        <f t="array" aca="1" ref="AC446" ca="1">_xlfn.IFS(F446=0," ",F446="ALTERNATIVO","REVISAR",F446="REGULAR","NO APLICA")</f>
        <v xml:space="preserve"> </v>
      </c>
      <c r="AD446" s="138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1"/>
      <c r="M447" s="151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5">
        <f t="shared" ca="1" si="33"/>
        <v>0</v>
      </c>
      <c r="Z447" s="48">
        <f t="shared" ca="1" si="34"/>
        <v>0</v>
      </c>
      <c r="AA447" s="109" t="str">
        <f t="shared" ca="1" si="35"/>
        <v/>
      </c>
      <c r="AB447" s="136" t="str" cm="1">
        <f t="array" aca="1" ref="AB447" ca="1">_xlfn.IFS(Z447=0,"",Z447&gt;2.9,0,Z447&gt;2.4,0.25,Z447&gt;1.9,0.5,Z447&gt;1.5,0.75,Z447&lt;1.6,1)</f>
        <v/>
      </c>
      <c r="AC447" s="137" t="str" cm="1">
        <f t="array" aca="1" ref="AC447" ca="1">_xlfn.IFS(F447=0," ",F447="ALTERNATIVO","REVISAR",F447="REGULAR","NO APLICA")</f>
        <v xml:space="preserve"> </v>
      </c>
      <c r="AD447" s="138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1"/>
      <c r="M448" s="151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5">
        <f t="shared" ca="1" si="33"/>
        <v>0</v>
      </c>
      <c r="Z448" s="48">
        <f t="shared" ca="1" si="34"/>
        <v>0</v>
      </c>
      <c r="AA448" s="109" t="str">
        <f t="shared" ca="1" si="35"/>
        <v/>
      </c>
      <c r="AB448" s="136" t="str" cm="1">
        <f t="array" aca="1" ref="AB448" ca="1">_xlfn.IFS(Z448=0,"",Z448&gt;2.9,0,Z448&gt;2.4,0.25,Z448&gt;1.9,0.5,Z448&gt;1.5,0.75,Z448&lt;1.6,1)</f>
        <v/>
      </c>
      <c r="AC448" s="137" t="str" cm="1">
        <f t="array" aca="1" ref="AC448" ca="1">_xlfn.IFS(F448=0," ",F448="ALTERNATIVO","REVISAR",F448="REGULAR","NO APLICA")</f>
        <v xml:space="preserve"> </v>
      </c>
      <c r="AD448" s="138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1"/>
      <c r="M449" s="151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5">
        <f t="shared" ca="1" si="33"/>
        <v>0</v>
      </c>
      <c r="Z449" s="48">
        <f t="shared" ca="1" si="34"/>
        <v>0</v>
      </c>
      <c r="AA449" s="109" t="str">
        <f t="shared" ca="1" si="35"/>
        <v/>
      </c>
      <c r="AB449" s="136" t="str" cm="1">
        <f t="array" aca="1" ref="AB449" ca="1">_xlfn.IFS(Z449=0,"",Z449&gt;2.9,0,Z449&gt;2.4,0.25,Z449&gt;1.9,0.5,Z449&gt;1.5,0.75,Z449&lt;1.6,1)</f>
        <v/>
      </c>
      <c r="AC449" s="137" t="str" cm="1">
        <f t="array" aca="1" ref="AC449" ca="1">_xlfn.IFS(F449=0," ",F449="ALTERNATIVO","REVISAR",F449="REGULAR","NO APLICA")</f>
        <v xml:space="preserve"> </v>
      </c>
      <c r="AD449" s="138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1"/>
      <c r="M450" s="151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5">
        <f t="shared" ca="1" si="33"/>
        <v>0</v>
      </c>
      <c r="Z450" s="48">
        <f t="shared" ca="1" si="34"/>
        <v>0</v>
      </c>
      <c r="AA450" s="109" t="str">
        <f t="shared" ca="1" si="35"/>
        <v/>
      </c>
      <c r="AB450" s="136" t="str" cm="1">
        <f t="array" aca="1" ref="AB450" ca="1">_xlfn.IFS(Z450=0,"",Z450&gt;2.9,0,Z450&gt;2.4,0.25,Z450&gt;1.9,0.5,Z450&gt;1.5,0.75,Z450&lt;1.6,1)</f>
        <v/>
      </c>
      <c r="AC450" s="137" t="str" cm="1">
        <f t="array" aca="1" ref="AC450" ca="1">_xlfn.IFS(F450=0," ",F450="ALTERNATIVO","REVISAR",F450="REGULAR","NO APLICA")</f>
        <v xml:space="preserve"> </v>
      </c>
      <c r="AD450" s="138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1"/>
      <c r="M451" s="151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5">
        <f t="shared" ca="1" si="33"/>
        <v>0</v>
      </c>
      <c r="Z451" s="48">
        <f t="shared" ca="1" si="34"/>
        <v>0</v>
      </c>
      <c r="AA451" s="109" t="str">
        <f t="shared" ca="1" si="35"/>
        <v/>
      </c>
      <c r="AB451" s="136" t="str" cm="1">
        <f t="array" aca="1" ref="AB451" ca="1">_xlfn.IFS(Z451=0,"",Z451&gt;2.9,0,Z451&gt;2.4,0.25,Z451&gt;1.9,0.5,Z451&gt;1.5,0.75,Z451&lt;1.6,1)</f>
        <v/>
      </c>
      <c r="AC451" s="137" t="str" cm="1">
        <f t="array" aca="1" ref="AC451" ca="1">_xlfn.IFS(F451=0," ",F451="ALTERNATIVO","REVISAR",F451="REGULAR","NO APLICA")</f>
        <v xml:space="preserve"> </v>
      </c>
      <c r="AD451" s="138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1"/>
      <c r="M452" s="151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5">
        <f t="shared" ca="1" si="33"/>
        <v>0</v>
      </c>
      <c r="Z452" s="48">
        <f t="shared" ca="1" si="34"/>
        <v>0</v>
      </c>
      <c r="AA452" s="109" t="str">
        <f t="shared" ca="1" si="35"/>
        <v/>
      </c>
      <c r="AB452" s="136" t="str" cm="1">
        <f t="array" aca="1" ref="AB452" ca="1">_xlfn.IFS(Z452=0,"",Z452&gt;2.9,0,Z452&gt;2.4,0.25,Z452&gt;1.9,0.5,Z452&gt;1.5,0.75,Z452&lt;1.6,1)</f>
        <v/>
      </c>
      <c r="AC452" s="137" t="str" cm="1">
        <f t="array" aca="1" ref="AC452" ca="1">_xlfn.IFS(F452=0," ",F452="ALTERNATIVO","REVISAR",F452="REGULAR","NO APLICA")</f>
        <v xml:space="preserve"> </v>
      </c>
      <c r="AD452" s="138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1"/>
      <c r="M453" s="151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5">
        <f t="shared" ca="1" si="33"/>
        <v>0</v>
      </c>
      <c r="Z453" s="48">
        <f t="shared" ca="1" si="34"/>
        <v>0</v>
      </c>
      <c r="AA453" s="109" t="str">
        <f t="shared" ca="1" si="35"/>
        <v/>
      </c>
      <c r="AB453" s="136" t="str" cm="1">
        <f t="array" aca="1" ref="AB453" ca="1">_xlfn.IFS(Z453=0,"",Z453&gt;2.9,0,Z453&gt;2.4,0.25,Z453&gt;1.9,0.5,Z453&gt;1.5,0.75,Z453&lt;1.6,1)</f>
        <v/>
      </c>
      <c r="AC453" s="137" t="str" cm="1">
        <f t="array" aca="1" ref="AC453" ca="1">_xlfn.IFS(F453=0," ",F453="ALTERNATIVO","REVISAR",F453="REGULAR","NO APLICA")</f>
        <v xml:space="preserve"> </v>
      </c>
      <c r="AD453" s="138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1"/>
      <c r="M454" s="151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5">
        <f t="shared" ca="1" si="33"/>
        <v>0</v>
      </c>
      <c r="Z454" s="48">
        <f t="shared" ca="1" si="34"/>
        <v>0</v>
      </c>
      <c r="AA454" s="109" t="str">
        <f t="shared" ca="1" si="35"/>
        <v/>
      </c>
      <c r="AB454" s="136" t="str" cm="1">
        <f t="array" aca="1" ref="AB454" ca="1">_xlfn.IFS(Z454=0,"",Z454&gt;2.9,0,Z454&gt;2.4,0.25,Z454&gt;1.9,0.5,Z454&gt;1.5,0.75,Z454&lt;1.6,1)</f>
        <v/>
      </c>
      <c r="AC454" s="137" t="str" cm="1">
        <f t="array" aca="1" ref="AC454" ca="1">_xlfn.IFS(F454=0," ",F454="ALTERNATIVO","REVISAR",F454="REGULAR","NO APLICA")</f>
        <v xml:space="preserve"> </v>
      </c>
      <c r="AD454" s="138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1"/>
      <c r="M455" s="151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5">
        <f t="shared" ca="1" si="33"/>
        <v>0</v>
      </c>
      <c r="Z455" s="48">
        <f t="shared" ca="1" si="34"/>
        <v>0</v>
      </c>
      <c r="AA455" s="109" t="str">
        <f t="shared" ca="1" si="35"/>
        <v/>
      </c>
      <c r="AB455" s="136" t="str" cm="1">
        <f t="array" aca="1" ref="AB455" ca="1">_xlfn.IFS(Z455=0,"",Z455&gt;2.9,0,Z455&gt;2.4,0.25,Z455&gt;1.9,0.5,Z455&gt;1.5,0.75,Z455&lt;1.6,1)</f>
        <v/>
      </c>
      <c r="AC455" s="137" t="str" cm="1">
        <f t="array" aca="1" ref="AC455" ca="1">_xlfn.IFS(F455=0," ",F455="ALTERNATIVO","REVISAR",F455="REGULAR","NO APLICA")</f>
        <v xml:space="preserve"> </v>
      </c>
      <c r="AD455" s="138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1"/>
      <c r="M456" s="151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5">
        <f t="shared" ca="1" si="33"/>
        <v>0</v>
      </c>
      <c r="Z456" s="48">
        <f t="shared" ca="1" si="34"/>
        <v>0</v>
      </c>
      <c r="AA456" s="109" t="str">
        <f t="shared" ca="1" si="35"/>
        <v/>
      </c>
      <c r="AB456" s="136" t="str" cm="1">
        <f t="array" aca="1" ref="AB456" ca="1">_xlfn.IFS(Z456=0,"",Z456&gt;2.9,0,Z456&gt;2.4,0.25,Z456&gt;1.9,0.5,Z456&gt;1.5,0.75,Z456&lt;1.6,1)</f>
        <v/>
      </c>
      <c r="AC456" s="137" t="str" cm="1">
        <f t="array" aca="1" ref="AC456" ca="1">_xlfn.IFS(F456=0," ",F456="ALTERNATIVO","REVISAR",F456="REGULAR","NO APLICA")</f>
        <v xml:space="preserve"> </v>
      </c>
      <c r="AD456" s="138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1"/>
      <c r="M457" s="151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5">
        <f t="shared" ca="1" si="33"/>
        <v>0</v>
      </c>
      <c r="Z457" s="48">
        <f t="shared" ca="1" si="34"/>
        <v>0</v>
      </c>
      <c r="AA457" s="109" t="str">
        <f t="shared" ca="1" si="35"/>
        <v/>
      </c>
      <c r="AB457" s="136" t="str" cm="1">
        <f t="array" aca="1" ref="AB457" ca="1">_xlfn.IFS(Z457=0,"",Z457&gt;2.9,0,Z457&gt;2.4,0.25,Z457&gt;1.9,0.5,Z457&gt;1.5,0.75,Z457&lt;1.6,1)</f>
        <v/>
      </c>
      <c r="AC457" s="137" t="str" cm="1">
        <f t="array" aca="1" ref="AC457" ca="1">_xlfn.IFS(F457=0," ",F457="ALTERNATIVO","REVISAR",F457="REGULAR","NO APLICA")</f>
        <v xml:space="preserve"> </v>
      </c>
      <c r="AD457" s="138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1"/>
      <c r="M458" s="151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5">
        <f t="shared" ca="1" si="33"/>
        <v>0</v>
      </c>
      <c r="Z458" s="48">
        <f t="shared" ca="1" si="34"/>
        <v>0</v>
      </c>
      <c r="AA458" s="109" t="str">
        <f t="shared" ca="1" si="35"/>
        <v/>
      </c>
      <c r="AB458" s="136" t="str" cm="1">
        <f t="array" aca="1" ref="AB458" ca="1">_xlfn.IFS(Z458=0,"",Z458&gt;2.9,0,Z458&gt;2.4,0.25,Z458&gt;1.9,0.5,Z458&gt;1.5,0.75,Z458&lt;1.6,1)</f>
        <v/>
      </c>
      <c r="AC458" s="137" t="str" cm="1">
        <f t="array" aca="1" ref="AC458" ca="1">_xlfn.IFS(F458=0," ",F458="ALTERNATIVO","REVISAR",F458="REGULAR","NO APLICA")</f>
        <v xml:space="preserve"> </v>
      </c>
      <c r="AD458" s="138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1"/>
      <c r="M459" s="151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5">
        <f t="shared" ca="1" si="33"/>
        <v>0</v>
      </c>
      <c r="Z459" s="48">
        <f t="shared" ca="1" si="34"/>
        <v>0</v>
      </c>
      <c r="AA459" s="109" t="str">
        <f t="shared" ca="1" si="35"/>
        <v/>
      </c>
      <c r="AB459" s="136" t="str" cm="1">
        <f t="array" aca="1" ref="AB459" ca="1">_xlfn.IFS(Z459=0,"",Z459&gt;2.9,0,Z459&gt;2.4,0.25,Z459&gt;1.9,0.5,Z459&gt;1.5,0.75,Z459&lt;1.6,1)</f>
        <v/>
      </c>
      <c r="AC459" s="137" t="str" cm="1">
        <f t="array" aca="1" ref="AC459" ca="1">_xlfn.IFS(F459=0," ",F459="ALTERNATIVO","REVISAR",F459="REGULAR","NO APLICA")</f>
        <v xml:space="preserve"> </v>
      </c>
      <c r="AD459" s="138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1"/>
      <c r="M460" s="151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5">
        <f t="shared" ref="Y460:Y523" ca="1" si="38">IFERROR(H460,"")</f>
        <v>0</v>
      </c>
      <c r="Z460" s="48">
        <f t="shared" ref="Z460:Z523" ca="1" si="39">IFERROR(Y460/X460,0)</f>
        <v>0</v>
      </c>
      <c r="AA460" s="109" t="str">
        <f t="shared" ca="1" si="35"/>
        <v/>
      </c>
      <c r="AB460" s="136" t="str" cm="1">
        <f t="array" aca="1" ref="AB460" ca="1">_xlfn.IFS(Z460=0,"",Z460&gt;2.9,0,Z460&gt;2.4,0.25,Z460&gt;1.9,0.5,Z460&gt;1.5,0.75,Z460&lt;1.6,1)</f>
        <v/>
      </c>
      <c r="AC460" s="137" t="str" cm="1">
        <f t="array" aca="1" ref="AC460" ca="1">_xlfn.IFS(F460=0," ",F460="ALTERNATIVO","REVISAR",F460="REGULAR","NO APLICA")</f>
        <v xml:space="preserve"> </v>
      </c>
      <c r="AD460" s="138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1"/>
      <c r="M461" s="151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5">
        <f t="shared" ca="1" si="38"/>
        <v>0</v>
      </c>
      <c r="Z461" s="48">
        <f t="shared" ca="1" si="39"/>
        <v>0</v>
      </c>
      <c r="AA461" s="109" t="str">
        <f t="shared" ca="1" si="35"/>
        <v/>
      </c>
      <c r="AB461" s="136" t="str" cm="1">
        <f t="array" aca="1" ref="AB461" ca="1">_xlfn.IFS(Z461=0,"",Z461&gt;2.9,0,Z461&gt;2.4,0.25,Z461&gt;1.9,0.5,Z461&gt;1.5,0.75,Z461&lt;1.6,1)</f>
        <v/>
      </c>
      <c r="AC461" s="137" t="str" cm="1">
        <f t="array" aca="1" ref="AC461" ca="1">_xlfn.IFS(F461=0," ",F461="ALTERNATIVO","REVISAR",F461="REGULAR","NO APLICA")</f>
        <v xml:space="preserve"> </v>
      </c>
      <c r="AD461" s="138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1"/>
      <c r="M462" s="151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5">
        <f t="shared" ca="1" si="38"/>
        <v>0</v>
      </c>
      <c r="Z462" s="48">
        <f t="shared" ca="1" si="39"/>
        <v>0</v>
      </c>
      <c r="AA462" s="109" t="str">
        <f t="shared" ca="1" si="35"/>
        <v/>
      </c>
      <c r="AB462" s="136" t="str" cm="1">
        <f t="array" aca="1" ref="AB462" ca="1">_xlfn.IFS(Z462=0,"",Z462&gt;2.9,0,Z462&gt;2.4,0.25,Z462&gt;1.9,0.5,Z462&gt;1.5,0.75,Z462&lt;1.6,1)</f>
        <v/>
      </c>
      <c r="AC462" s="137" t="str" cm="1">
        <f t="array" aca="1" ref="AC462" ca="1">_xlfn.IFS(F462=0," ",F462="ALTERNATIVO","REVISAR",F462="REGULAR","NO APLICA")</f>
        <v xml:space="preserve"> </v>
      </c>
      <c r="AD462" s="138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1"/>
      <c r="M463" s="151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5">
        <f t="shared" ca="1" si="38"/>
        <v>0</v>
      </c>
      <c r="Z463" s="48">
        <f t="shared" ca="1" si="39"/>
        <v>0</v>
      </c>
      <c r="AA463" s="109" t="str">
        <f t="shared" ca="1" si="35"/>
        <v/>
      </c>
      <c r="AB463" s="136" t="str" cm="1">
        <f t="array" aca="1" ref="AB463" ca="1">_xlfn.IFS(Z463=0,"",Z463&gt;2.9,0,Z463&gt;2.4,0.25,Z463&gt;1.9,0.5,Z463&gt;1.5,0.75,Z463&lt;1.6,1)</f>
        <v/>
      </c>
      <c r="AC463" s="137" t="str" cm="1">
        <f t="array" aca="1" ref="AC463" ca="1">_xlfn.IFS(F463=0," ",F463="ALTERNATIVO","REVISAR",F463="REGULAR","NO APLICA")</f>
        <v xml:space="preserve"> </v>
      </c>
      <c r="AD463" s="138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1"/>
      <c r="M464" s="151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5">
        <f t="shared" ca="1" si="38"/>
        <v>0</v>
      </c>
      <c r="Z464" s="48">
        <f t="shared" ca="1" si="39"/>
        <v>0</v>
      </c>
      <c r="AA464" s="109" t="str">
        <f t="shared" ca="1" si="35"/>
        <v/>
      </c>
      <c r="AB464" s="136" t="str" cm="1">
        <f t="array" aca="1" ref="AB464" ca="1">_xlfn.IFS(Z464=0,"",Z464&gt;2.9,0,Z464&gt;2.4,0.25,Z464&gt;1.9,0.5,Z464&gt;1.5,0.75,Z464&lt;1.6,1)</f>
        <v/>
      </c>
      <c r="AC464" s="137" t="str" cm="1">
        <f t="array" aca="1" ref="AC464" ca="1">_xlfn.IFS(F464=0," ",F464="ALTERNATIVO","REVISAR",F464="REGULAR","NO APLICA")</f>
        <v xml:space="preserve"> </v>
      </c>
      <c r="AD464" s="138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1"/>
      <c r="M465" s="151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5">
        <f t="shared" ca="1" si="38"/>
        <v>0</v>
      </c>
      <c r="Z465" s="48">
        <f t="shared" ca="1" si="39"/>
        <v>0</v>
      </c>
      <c r="AA465" s="109" t="str">
        <f t="shared" ca="1" si="35"/>
        <v/>
      </c>
      <c r="AB465" s="136" t="str" cm="1">
        <f t="array" aca="1" ref="AB465" ca="1">_xlfn.IFS(Z465=0,"",Z465&gt;2.9,0,Z465&gt;2.4,0.25,Z465&gt;1.9,0.5,Z465&gt;1.5,0.75,Z465&lt;1.6,1)</f>
        <v/>
      </c>
      <c r="AC465" s="137" t="str" cm="1">
        <f t="array" aca="1" ref="AC465" ca="1">_xlfn.IFS(F465=0," ",F465="ALTERNATIVO","REVISAR",F465="REGULAR","NO APLICA")</f>
        <v xml:space="preserve"> </v>
      </c>
      <c r="AD465" s="138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1"/>
      <c r="M466" s="151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5">
        <f t="shared" ca="1" si="38"/>
        <v>0</v>
      </c>
      <c r="Z466" s="48">
        <f t="shared" ca="1" si="39"/>
        <v>0</v>
      </c>
      <c r="AA466" s="109" t="str">
        <f t="shared" ca="1" si="35"/>
        <v/>
      </c>
      <c r="AB466" s="136" t="str" cm="1">
        <f t="array" aca="1" ref="AB466" ca="1">_xlfn.IFS(Z466=0,"",Z466&gt;2.9,0,Z466&gt;2.4,0.25,Z466&gt;1.9,0.5,Z466&gt;1.5,0.75,Z466&lt;1.6,1)</f>
        <v/>
      </c>
      <c r="AC466" s="137" t="str" cm="1">
        <f t="array" aca="1" ref="AC466" ca="1">_xlfn.IFS(F466=0," ",F466="ALTERNATIVO","REVISAR",F466="REGULAR","NO APLICA")</f>
        <v xml:space="preserve"> </v>
      </c>
      <c r="AD466" s="138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1"/>
      <c r="M467" s="151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5">
        <f t="shared" ca="1" si="38"/>
        <v>0</v>
      </c>
      <c r="Z467" s="48">
        <f t="shared" ca="1" si="39"/>
        <v>0</v>
      </c>
      <c r="AA467" s="109" t="str">
        <f t="shared" ca="1" si="35"/>
        <v/>
      </c>
      <c r="AB467" s="136" t="str" cm="1">
        <f t="array" aca="1" ref="AB467" ca="1">_xlfn.IFS(Z467=0,"",Z467&gt;2.9,0,Z467&gt;2.4,0.25,Z467&gt;1.9,0.5,Z467&gt;1.5,0.75,Z467&lt;1.6,1)</f>
        <v/>
      </c>
      <c r="AC467" s="137" t="str" cm="1">
        <f t="array" aca="1" ref="AC467" ca="1">_xlfn.IFS(F467=0," ",F467="ALTERNATIVO","REVISAR",F467="REGULAR","NO APLICA")</f>
        <v xml:space="preserve"> </v>
      </c>
      <c r="AD467" s="138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1"/>
      <c r="M468" s="151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5">
        <f t="shared" ca="1" si="38"/>
        <v>0</v>
      </c>
      <c r="Z468" s="48">
        <f t="shared" ca="1" si="39"/>
        <v>0</v>
      </c>
      <c r="AA468" s="109" t="str">
        <f t="shared" ca="1" si="35"/>
        <v/>
      </c>
      <c r="AB468" s="136" t="str" cm="1">
        <f t="array" aca="1" ref="AB468" ca="1">_xlfn.IFS(Z468=0,"",Z468&gt;2.9,0,Z468&gt;2.4,0.25,Z468&gt;1.9,0.5,Z468&gt;1.5,0.75,Z468&lt;1.6,1)</f>
        <v/>
      </c>
      <c r="AC468" s="137" t="str" cm="1">
        <f t="array" aca="1" ref="AC468" ca="1">_xlfn.IFS(F468=0," ",F468="ALTERNATIVO","REVISAR",F468="REGULAR","NO APLICA")</f>
        <v xml:space="preserve"> </v>
      </c>
      <c r="AD468" s="138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1"/>
      <c r="M469" s="151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5">
        <f t="shared" ca="1" si="38"/>
        <v>0</v>
      </c>
      <c r="Z469" s="48">
        <f t="shared" ca="1" si="39"/>
        <v>0</v>
      </c>
      <c r="AA469" s="109" t="str">
        <f t="shared" ref="AA469:AA532" ca="1" si="40">IFERROR(X469*1.5,"")</f>
        <v/>
      </c>
      <c r="AB469" s="136" t="str" cm="1">
        <f t="array" aca="1" ref="AB469" ca="1">_xlfn.IFS(Z469=0,"",Z469&gt;2.9,0,Z469&gt;2.4,0.25,Z469&gt;1.9,0.5,Z469&gt;1.5,0.75,Z469&lt;1.6,1)</f>
        <v/>
      </c>
      <c r="AC469" s="137" t="str" cm="1">
        <f t="array" aca="1" ref="AC469" ca="1">_xlfn.IFS(F469=0," ",F469="ALTERNATIVO","REVISAR",F469="REGULAR","NO APLICA")</f>
        <v xml:space="preserve"> </v>
      </c>
      <c r="AD469" s="138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1"/>
      <c r="M470" s="151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5">
        <f t="shared" ca="1" si="38"/>
        <v>0</v>
      </c>
      <c r="Z470" s="48">
        <f t="shared" ca="1" si="39"/>
        <v>0</v>
      </c>
      <c r="AA470" s="109" t="str">
        <f t="shared" ca="1" si="40"/>
        <v/>
      </c>
      <c r="AB470" s="136" t="str" cm="1">
        <f t="array" aca="1" ref="AB470" ca="1">_xlfn.IFS(Z470=0,"",Z470&gt;2.9,0,Z470&gt;2.4,0.25,Z470&gt;1.9,0.5,Z470&gt;1.5,0.75,Z470&lt;1.6,1)</f>
        <v/>
      </c>
      <c r="AC470" s="137" t="str" cm="1">
        <f t="array" aca="1" ref="AC470" ca="1">_xlfn.IFS(F470=0," ",F470="ALTERNATIVO","REVISAR",F470="REGULAR","NO APLICA")</f>
        <v xml:space="preserve"> </v>
      </c>
      <c r="AD470" s="138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1"/>
      <c r="M471" s="151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5">
        <f t="shared" ca="1" si="38"/>
        <v>0</v>
      </c>
      <c r="Z471" s="48">
        <f t="shared" ca="1" si="39"/>
        <v>0</v>
      </c>
      <c r="AA471" s="109" t="str">
        <f t="shared" ca="1" si="40"/>
        <v/>
      </c>
      <c r="AB471" s="136" t="str" cm="1">
        <f t="array" aca="1" ref="AB471" ca="1">_xlfn.IFS(Z471=0,"",Z471&gt;2.9,0,Z471&gt;2.4,0.25,Z471&gt;1.9,0.5,Z471&gt;1.5,0.75,Z471&lt;1.6,1)</f>
        <v/>
      </c>
      <c r="AC471" s="137" t="str" cm="1">
        <f t="array" aca="1" ref="AC471" ca="1">_xlfn.IFS(F471=0," ",F471="ALTERNATIVO","REVISAR",F471="REGULAR","NO APLICA")</f>
        <v xml:space="preserve"> </v>
      </c>
      <c r="AD471" s="138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1"/>
      <c r="M472" s="151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5">
        <f t="shared" ca="1" si="38"/>
        <v>0</v>
      </c>
      <c r="Z472" s="48">
        <f t="shared" ca="1" si="39"/>
        <v>0</v>
      </c>
      <c r="AA472" s="109" t="str">
        <f t="shared" ca="1" si="40"/>
        <v/>
      </c>
      <c r="AB472" s="136" t="str" cm="1">
        <f t="array" aca="1" ref="AB472" ca="1">_xlfn.IFS(Z472=0,"",Z472&gt;2.9,0,Z472&gt;2.4,0.25,Z472&gt;1.9,0.5,Z472&gt;1.5,0.75,Z472&lt;1.6,1)</f>
        <v/>
      </c>
      <c r="AC472" s="137" t="str" cm="1">
        <f t="array" aca="1" ref="AC472" ca="1">_xlfn.IFS(F472=0," ",F472="ALTERNATIVO","REVISAR",F472="REGULAR","NO APLICA")</f>
        <v xml:space="preserve"> </v>
      </c>
      <c r="AD472" s="138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1"/>
      <c r="M473" s="151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5">
        <f t="shared" ca="1" si="38"/>
        <v>0</v>
      </c>
      <c r="Z473" s="48">
        <f t="shared" ca="1" si="39"/>
        <v>0</v>
      </c>
      <c r="AA473" s="109" t="str">
        <f t="shared" ca="1" si="40"/>
        <v/>
      </c>
      <c r="AB473" s="136" t="str" cm="1">
        <f t="array" aca="1" ref="AB473" ca="1">_xlfn.IFS(Z473=0,"",Z473&gt;2.9,0,Z473&gt;2.4,0.25,Z473&gt;1.9,0.5,Z473&gt;1.5,0.75,Z473&lt;1.6,1)</f>
        <v/>
      </c>
      <c r="AC473" s="137" t="str" cm="1">
        <f t="array" aca="1" ref="AC473" ca="1">_xlfn.IFS(F473=0," ",F473="ALTERNATIVO","REVISAR",F473="REGULAR","NO APLICA")</f>
        <v xml:space="preserve"> </v>
      </c>
      <c r="AD473" s="138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1"/>
      <c r="M474" s="151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5">
        <f t="shared" ca="1" si="38"/>
        <v>0</v>
      </c>
      <c r="Z474" s="48">
        <f t="shared" ca="1" si="39"/>
        <v>0</v>
      </c>
      <c r="AA474" s="109" t="str">
        <f t="shared" ca="1" si="40"/>
        <v/>
      </c>
      <c r="AB474" s="136" t="str" cm="1">
        <f t="array" aca="1" ref="AB474" ca="1">_xlfn.IFS(Z474=0,"",Z474&gt;2.9,0,Z474&gt;2.4,0.25,Z474&gt;1.9,0.5,Z474&gt;1.5,0.75,Z474&lt;1.6,1)</f>
        <v/>
      </c>
      <c r="AC474" s="137" t="str" cm="1">
        <f t="array" aca="1" ref="AC474" ca="1">_xlfn.IFS(F474=0," ",F474="ALTERNATIVO","REVISAR",F474="REGULAR","NO APLICA")</f>
        <v xml:space="preserve"> </v>
      </c>
      <c r="AD474" s="138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1"/>
      <c r="M475" s="151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5">
        <f t="shared" ca="1" si="38"/>
        <v>0</v>
      </c>
      <c r="Z475" s="48">
        <f t="shared" ca="1" si="39"/>
        <v>0</v>
      </c>
      <c r="AA475" s="109" t="str">
        <f t="shared" ca="1" si="40"/>
        <v/>
      </c>
      <c r="AB475" s="136" t="str" cm="1">
        <f t="array" aca="1" ref="AB475" ca="1">_xlfn.IFS(Z475=0,"",Z475&gt;2.9,0,Z475&gt;2.4,0.25,Z475&gt;1.9,0.5,Z475&gt;1.5,0.75,Z475&lt;1.6,1)</f>
        <v/>
      </c>
      <c r="AC475" s="137" t="str" cm="1">
        <f t="array" aca="1" ref="AC475" ca="1">_xlfn.IFS(F475=0," ",F475="ALTERNATIVO","REVISAR",F475="REGULAR","NO APLICA")</f>
        <v xml:space="preserve"> </v>
      </c>
      <c r="AD475" s="138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1"/>
      <c r="M476" s="151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5">
        <f t="shared" ca="1" si="38"/>
        <v>0</v>
      </c>
      <c r="Z476" s="48">
        <f t="shared" ca="1" si="39"/>
        <v>0</v>
      </c>
      <c r="AA476" s="109" t="str">
        <f t="shared" ca="1" si="40"/>
        <v/>
      </c>
      <c r="AB476" s="136" t="str" cm="1">
        <f t="array" aca="1" ref="AB476" ca="1">_xlfn.IFS(Z476=0,"",Z476&gt;2.9,0,Z476&gt;2.4,0.25,Z476&gt;1.9,0.5,Z476&gt;1.5,0.75,Z476&lt;1.6,1)</f>
        <v/>
      </c>
      <c r="AC476" s="137" t="str" cm="1">
        <f t="array" aca="1" ref="AC476" ca="1">_xlfn.IFS(F476=0," ",F476="ALTERNATIVO","REVISAR",F476="REGULAR","NO APLICA")</f>
        <v xml:space="preserve"> </v>
      </c>
      <c r="AD476" s="138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1"/>
      <c r="M477" s="151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5">
        <f t="shared" ca="1" si="38"/>
        <v>0</v>
      </c>
      <c r="Z477" s="48">
        <f t="shared" ca="1" si="39"/>
        <v>0</v>
      </c>
      <c r="AA477" s="109" t="str">
        <f t="shared" ca="1" si="40"/>
        <v/>
      </c>
      <c r="AB477" s="136" t="str" cm="1">
        <f t="array" aca="1" ref="AB477" ca="1">_xlfn.IFS(Z477=0,"",Z477&gt;2.9,0,Z477&gt;2.4,0.25,Z477&gt;1.9,0.5,Z477&gt;1.5,0.75,Z477&lt;1.6,1)</f>
        <v/>
      </c>
      <c r="AC477" s="137" t="str" cm="1">
        <f t="array" aca="1" ref="AC477" ca="1">_xlfn.IFS(F477=0," ",F477="ALTERNATIVO","REVISAR",F477="REGULAR","NO APLICA")</f>
        <v xml:space="preserve"> </v>
      </c>
      <c r="AD477" s="138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1"/>
      <c r="M478" s="151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5">
        <f t="shared" ca="1" si="38"/>
        <v>0</v>
      </c>
      <c r="Z478" s="48">
        <f t="shared" ca="1" si="39"/>
        <v>0</v>
      </c>
      <c r="AA478" s="109" t="str">
        <f t="shared" ca="1" si="40"/>
        <v/>
      </c>
      <c r="AB478" s="136" t="str" cm="1">
        <f t="array" aca="1" ref="AB478" ca="1">_xlfn.IFS(Z478=0,"",Z478&gt;2.9,0,Z478&gt;2.4,0.25,Z478&gt;1.9,0.5,Z478&gt;1.5,0.75,Z478&lt;1.6,1)</f>
        <v/>
      </c>
      <c r="AC478" s="137" t="str" cm="1">
        <f t="array" aca="1" ref="AC478" ca="1">_xlfn.IFS(F478=0," ",F478="ALTERNATIVO","REVISAR",F478="REGULAR","NO APLICA")</f>
        <v xml:space="preserve"> </v>
      </c>
      <c r="AD478" s="138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1"/>
      <c r="M479" s="151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5">
        <f t="shared" ca="1" si="38"/>
        <v>0</v>
      </c>
      <c r="Z479" s="48">
        <f t="shared" ca="1" si="39"/>
        <v>0</v>
      </c>
      <c r="AA479" s="109" t="str">
        <f t="shared" ca="1" si="40"/>
        <v/>
      </c>
      <c r="AB479" s="136" t="str" cm="1">
        <f t="array" aca="1" ref="AB479" ca="1">_xlfn.IFS(Z479=0,"",Z479&gt;2.9,0,Z479&gt;2.4,0.25,Z479&gt;1.9,0.5,Z479&gt;1.5,0.75,Z479&lt;1.6,1)</f>
        <v/>
      </c>
      <c r="AC479" s="137" t="str" cm="1">
        <f t="array" aca="1" ref="AC479" ca="1">_xlfn.IFS(F479=0," ",F479="ALTERNATIVO","REVISAR",F479="REGULAR","NO APLICA")</f>
        <v xml:space="preserve"> </v>
      </c>
      <c r="AD479" s="138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1"/>
      <c r="M480" s="151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5">
        <f t="shared" ca="1" si="38"/>
        <v>0</v>
      </c>
      <c r="Z480" s="48">
        <f t="shared" ca="1" si="39"/>
        <v>0</v>
      </c>
      <c r="AA480" s="109" t="str">
        <f t="shared" ca="1" si="40"/>
        <v/>
      </c>
      <c r="AB480" s="136" t="str" cm="1">
        <f t="array" aca="1" ref="AB480" ca="1">_xlfn.IFS(Z480=0,"",Z480&gt;2.9,0,Z480&gt;2.4,0.25,Z480&gt;1.9,0.5,Z480&gt;1.5,0.75,Z480&lt;1.6,1)</f>
        <v/>
      </c>
      <c r="AC480" s="137" t="str" cm="1">
        <f t="array" aca="1" ref="AC480" ca="1">_xlfn.IFS(F480=0," ",F480="ALTERNATIVO","REVISAR",F480="REGULAR","NO APLICA")</f>
        <v xml:space="preserve"> </v>
      </c>
      <c r="AD480" s="138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1"/>
      <c r="M481" s="151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5">
        <f t="shared" ca="1" si="38"/>
        <v>0</v>
      </c>
      <c r="Z481" s="48">
        <f t="shared" ca="1" si="39"/>
        <v>0</v>
      </c>
      <c r="AA481" s="109" t="str">
        <f t="shared" ca="1" si="40"/>
        <v/>
      </c>
      <c r="AB481" s="136" t="str" cm="1">
        <f t="array" aca="1" ref="AB481" ca="1">_xlfn.IFS(Z481=0,"",Z481&gt;2.9,0,Z481&gt;2.4,0.25,Z481&gt;1.9,0.5,Z481&gt;1.5,0.75,Z481&lt;1.6,1)</f>
        <v/>
      </c>
      <c r="AC481" s="137" t="str" cm="1">
        <f t="array" aca="1" ref="AC481" ca="1">_xlfn.IFS(F481=0," ",F481="ALTERNATIVO","REVISAR",F481="REGULAR","NO APLICA")</f>
        <v xml:space="preserve"> </v>
      </c>
      <c r="AD481" s="138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1"/>
      <c r="M482" s="151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5">
        <f t="shared" ca="1" si="38"/>
        <v>0</v>
      </c>
      <c r="Z482" s="48">
        <f t="shared" ca="1" si="39"/>
        <v>0</v>
      </c>
      <c r="AA482" s="109" t="str">
        <f t="shared" ca="1" si="40"/>
        <v/>
      </c>
      <c r="AB482" s="136" t="str" cm="1">
        <f t="array" aca="1" ref="AB482" ca="1">_xlfn.IFS(Z482=0,"",Z482&gt;2.9,0,Z482&gt;2.4,0.25,Z482&gt;1.9,0.5,Z482&gt;1.5,0.75,Z482&lt;1.6,1)</f>
        <v/>
      </c>
      <c r="AC482" s="137" t="str" cm="1">
        <f t="array" aca="1" ref="AC482" ca="1">_xlfn.IFS(F482=0," ",F482="ALTERNATIVO","REVISAR",F482="REGULAR","NO APLICA")</f>
        <v xml:space="preserve"> </v>
      </c>
      <c r="AD482" s="138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1"/>
      <c r="M483" s="151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5">
        <f t="shared" ca="1" si="38"/>
        <v>0</v>
      </c>
      <c r="Z483" s="48">
        <f t="shared" ca="1" si="39"/>
        <v>0</v>
      </c>
      <c r="AA483" s="109" t="str">
        <f t="shared" ca="1" si="40"/>
        <v/>
      </c>
      <c r="AB483" s="136" t="str" cm="1">
        <f t="array" aca="1" ref="AB483" ca="1">_xlfn.IFS(Z483=0,"",Z483&gt;2.9,0,Z483&gt;2.4,0.25,Z483&gt;1.9,0.5,Z483&gt;1.5,0.75,Z483&lt;1.6,1)</f>
        <v/>
      </c>
      <c r="AC483" s="137" t="str" cm="1">
        <f t="array" aca="1" ref="AC483" ca="1">_xlfn.IFS(F483=0," ",F483="ALTERNATIVO","REVISAR",F483="REGULAR","NO APLICA")</f>
        <v xml:space="preserve"> </v>
      </c>
      <c r="AD483" s="138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1"/>
      <c r="M484" s="151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5">
        <f t="shared" ca="1" si="38"/>
        <v>0</v>
      </c>
      <c r="Z484" s="48">
        <f t="shared" ca="1" si="39"/>
        <v>0</v>
      </c>
      <c r="AA484" s="109" t="str">
        <f t="shared" ca="1" si="40"/>
        <v/>
      </c>
      <c r="AB484" s="136" t="str" cm="1">
        <f t="array" aca="1" ref="AB484" ca="1">_xlfn.IFS(Z484=0,"",Z484&gt;2.9,0,Z484&gt;2.4,0.25,Z484&gt;1.9,0.5,Z484&gt;1.5,0.75,Z484&lt;1.6,1)</f>
        <v/>
      </c>
      <c r="AC484" s="137" t="str" cm="1">
        <f t="array" aca="1" ref="AC484" ca="1">_xlfn.IFS(F484=0," ",F484="ALTERNATIVO","REVISAR",F484="REGULAR","NO APLICA")</f>
        <v xml:space="preserve"> </v>
      </c>
      <c r="AD484" s="138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1"/>
      <c r="M485" s="151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5">
        <f t="shared" ca="1" si="38"/>
        <v>0</v>
      </c>
      <c r="Z485" s="48">
        <f t="shared" ca="1" si="39"/>
        <v>0</v>
      </c>
      <c r="AA485" s="109" t="str">
        <f t="shared" ca="1" si="40"/>
        <v/>
      </c>
      <c r="AB485" s="136" t="str" cm="1">
        <f t="array" aca="1" ref="AB485" ca="1">_xlfn.IFS(Z485=0,"",Z485&gt;2.9,0,Z485&gt;2.4,0.25,Z485&gt;1.9,0.5,Z485&gt;1.5,0.75,Z485&lt;1.6,1)</f>
        <v/>
      </c>
      <c r="AC485" s="137" t="str" cm="1">
        <f t="array" aca="1" ref="AC485" ca="1">_xlfn.IFS(F485=0," ",F485="ALTERNATIVO","REVISAR",F485="REGULAR","NO APLICA")</f>
        <v xml:space="preserve"> </v>
      </c>
      <c r="AD485" s="138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1"/>
      <c r="M486" s="151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5">
        <f t="shared" ca="1" si="38"/>
        <v>0</v>
      </c>
      <c r="Z486" s="48">
        <f t="shared" ca="1" si="39"/>
        <v>0</v>
      </c>
      <c r="AA486" s="109" t="str">
        <f t="shared" ca="1" si="40"/>
        <v/>
      </c>
      <c r="AB486" s="136" t="str" cm="1">
        <f t="array" aca="1" ref="AB486" ca="1">_xlfn.IFS(Z486=0,"",Z486&gt;2.9,0,Z486&gt;2.4,0.25,Z486&gt;1.9,0.5,Z486&gt;1.5,0.75,Z486&lt;1.6,1)</f>
        <v/>
      </c>
      <c r="AC486" s="137" t="str" cm="1">
        <f t="array" aca="1" ref="AC486" ca="1">_xlfn.IFS(F486=0," ",F486="ALTERNATIVO","REVISAR",F486="REGULAR","NO APLICA")</f>
        <v xml:space="preserve"> </v>
      </c>
      <c r="AD486" s="138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1"/>
      <c r="M487" s="151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5">
        <f t="shared" ca="1" si="38"/>
        <v>0</v>
      </c>
      <c r="Z487" s="48">
        <f t="shared" ca="1" si="39"/>
        <v>0</v>
      </c>
      <c r="AA487" s="109" t="str">
        <f t="shared" ca="1" si="40"/>
        <v/>
      </c>
      <c r="AB487" s="136" t="str" cm="1">
        <f t="array" aca="1" ref="AB487" ca="1">_xlfn.IFS(Z487=0,"",Z487&gt;2.9,0,Z487&gt;2.4,0.25,Z487&gt;1.9,0.5,Z487&gt;1.5,0.75,Z487&lt;1.6,1)</f>
        <v/>
      </c>
      <c r="AC487" s="137" t="str" cm="1">
        <f t="array" aca="1" ref="AC487" ca="1">_xlfn.IFS(F487=0," ",F487="ALTERNATIVO","REVISAR",F487="REGULAR","NO APLICA")</f>
        <v xml:space="preserve"> </v>
      </c>
      <c r="AD487" s="138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1"/>
      <c r="M488" s="151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5">
        <f t="shared" ca="1" si="38"/>
        <v>0</v>
      </c>
      <c r="Z488" s="48">
        <f t="shared" ca="1" si="39"/>
        <v>0</v>
      </c>
      <c r="AA488" s="109" t="str">
        <f t="shared" ca="1" si="40"/>
        <v/>
      </c>
      <c r="AB488" s="136" t="str" cm="1">
        <f t="array" aca="1" ref="AB488" ca="1">_xlfn.IFS(Z488=0,"",Z488&gt;2.9,0,Z488&gt;2.4,0.25,Z488&gt;1.9,0.5,Z488&gt;1.5,0.75,Z488&lt;1.6,1)</f>
        <v/>
      </c>
      <c r="AC488" s="137" t="str" cm="1">
        <f t="array" aca="1" ref="AC488" ca="1">_xlfn.IFS(F488=0," ",F488="ALTERNATIVO","REVISAR",F488="REGULAR","NO APLICA")</f>
        <v xml:space="preserve"> </v>
      </c>
      <c r="AD488" s="138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1"/>
      <c r="M489" s="151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5">
        <f t="shared" ca="1" si="38"/>
        <v>0</v>
      </c>
      <c r="Z489" s="48">
        <f t="shared" ca="1" si="39"/>
        <v>0</v>
      </c>
      <c r="AA489" s="109" t="str">
        <f t="shared" ca="1" si="40"/>
        <v/>
      </c>
      <c r="AB489" s="136" t="str" cm="1">
        <f t="array" aca="1" ref="AB489" ca="1">_xlfn.IFS(Z489=0,"",Z489&gt;2.9,0,Z489&gt;2.4,0.25,Z489&gt;1.9,0.5,Z489&gt;1.5,0.75,Z489&lt;1.6,1)</f>
        <v/>
      </c>
      <c r="AC489" s="137" t="str" cm="1">
        <f t="array" aca="1" ref="AC489" ca="1">_xlfn.IFS(F489=0," ",F489="ALTERNATIVO","REVISAR",F489="REGULAR","NO APLICA")</f>
        <v xml:space="preserve"> </v>
      </c>
      <c r="AD489" s="138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1"/>
      <c r="M490" s="151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5">
        <f t="shared" ca="1" si="38"/>
        <v>0</v>
      </c>
      <c r="Z490" s="48">
        <f t="shared" ca="1" si="39"/>
        <v>0</v>
      </c>
      <c r="AA490" s="109" t="str">
        <f t="shared" ca="1" si="40"/>
        <v/>
      </c>
      <c r="AB490" s="136" t="str" cm="1">
        <f t="array" aca="1" ref="AB490" ca="1">_xlfn.IFS(Z490=0,"",Z490&gt;2.9,0,Z490&gt;2.4,0.25,Z490&gt;1.9,0.5,Z490&gt;1.5,0.75,Z490&lt;1.6,1)</f>
        <v/>
      </c>
      <c r="AC490" s="137" t="str" cm="1">
        <f t="array" aca="1" ref="AC490" ca="1">_xlfn.IFS(F490=0," ",F490="ALTERNATIVO","REVISAR",F490="REGULAR","NO APLICA")</f>
        <v xml:space="preserve"> </v>
      </c>
      <c r="AD490" s="138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1"/>
      <c r="M491" s="151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5">
        <f t="shared" ca="1" si="38"/>
        <v>0</v>
      </c>
      <c r="Z491" s="48">
        <f t="shared" ca="1" si="39"/>
        <v>0</v>
      </c>
      <c r="AA491" s="109" t="str">
        <f t="shared" ca="1" si="40"/>
        <v/>
      </c>
      <c r="AB491" s="136" t="str" cm="1">
        <f t="array" aca="1" ref="AB491" ca="1">_xlfn.IFS(Z491=0,"",Z491&gt;2.9,0,Z491&gt;2.4,0.25,Z491&gt;1.9,0.5,Z491&gt;1.5,0.75,Z491&lt;1.6,1)</f>
        <v/>
      </c>
      <c r="AC491" s="137" t="str" cm="1">
        <f t="array" aca="1" ref="AC491" ca="1">_xlfn.IFS(F491=0," ",F491="ALTERNATIVO","REVISAR",F491="REGULAR","NO APLICA")</f>
        <v xml:space="preserve"> </v>
      </c>
      <c r="AD491" s="138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1"/>
      <c r="M492" s="151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5">
        <f t="shared" ca="1" si="38"/>
        <v>0</v>
      </c>
      <c r="Z492" s="48">
        <f t="shared" ca="1" si="39"/>
        <v>0</v>
      </c>
      <c r="AA492" s="109" t="str">
        <f t="shared" ca="1" si="40"/>
        <v/>
      </c>
      <c r="AB492" s="136" t="str" cm="1">
        <f t="array" aca="1" ref="AB492" ca="1">_xlfn.IFS(Z492=0,"",Z492&gt;2.9,0,Z492&gt;2.4,0.25,Z492&gt;1.9,0.5,Z492&gt;1.5,0.75,Z492&lt;1.6,1)</f>
        <v/>
      </c>
      <c r="AC492" s="137" t="str" cm="1">
        <f t="array" aca="1" ref="AC492" ca="1">_xlfn.IFS(F492=0," ",F492="ALTERNATIVO","REVISAR",F492="REGULAR","NO APLICA")</f>
        <v xml:space="preserve"> </v>
      </c>
      <c r="AD492" s="138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1"/>
      <c r="M493" s="151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5">
        <f t="shared" ca="1" si="38"/>
        <v>0</v>
      </c>
      <c r="Z493" s="48">
        <f t="shared" ca="1" si="39"/>
        <v>0</v>
      </c>
      <c r="AA493" s="109" t="str">
        <f t="shared" ca="1" si="40"/>
        <v/>
      </c>
      <c r="AB493" s="136" t="str" cm="1">
        <f t="array" aca="1" ref="AB493" ca="1">_xlfn.IFS(Z493=0,"",Z493&gt;2.9,0,Z493&gt;2.4,0.25,Z493&gt;1.9,0.5,Z493&gt;1.5,0.75,Z493&lt;1.6,1)</f>
        <v/>
      </c>
      <c r="AC493" s="137" t="str" cm="1">
        <f t="array" aca="1" ref="AC493" ca="1">_xlfn.IFS(F493=0," ",F493="ALTERNATIVO","REVISAR",F493="REGULAR","NO APLICA")</f>
        <v xml:space="preserve"> </v>
      </c>
      <c r="AD493" s="138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1"/>
      <c r="M494" s="151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5">
        <f t="shared" ca="1" si="38"/>
        <v>0</v>
      </c>
      <c r="Z494" s="48">
        <f t="shared" ca="1" si="39"/>
        <v>0</v>
      </c>
      <c r="AA494" s="109" t="str">
        <f t="shared" ca="1" si="40"/>
        <v/>
      </c>
      <c r="AB494" s="136" t="str" cm="1">
        <f t="array" aca="1" ref="AB494" ca="1">_xlfn.IFS(Z494=0,"",Z494&gt;2.9,0,Z494&gt;2.4,0.25,Z494&gt;1.9,0.5,Z494&gt;1.5,0.75,Z494&lt;1.6,1)</f>
        <v/>
      </c>
      <c r="AC494" s="137" t="str" cm="1">
        <f t="array" aca="1" ref="AC494" ca="1">_xlfn.IFS(F494=0," ",F494="ALTERNATIVO","REVISAR",F494="REGULAR","NO APLICA")</f>
        <v xml:space="preserve"> </v>
      </c>
      <c r="AD494" s="138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1"/>
      <c r="M495" s="151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5">
        <f t="shared" ca="1" si="38"/>
        <v>0</v>
      </c>
      <c r="Z495" s="48">
        <f t="shared" ca="1" si="39"/>
        <v>0</v>
      </c>
      <c r="AA495" s="109" t="str">
        <f t="shared" ca="1" si="40"/>
        <v/>
      </c>
      <c r="AB495" s="136" t="str" cm="1">
        <f t="array" aca="1" ref="AB495" ca="1">_xlfn.IFS(Z495=0,"",Z495&gt;2.9,0,Z495&gt;2.4,0.25,Z495&gt;1.9,0.5,Z495&gt;1.5,0.75,Z495&lt;1.6,1)</f>
        <v/>
      </c>
      <c r="AC495" s="137" t="str" cm="1">
        <f t="array" aca="1" ref="AC495" ca="1">_xlfn.IFS(F495=0," ",F495="ALTERNATIVO","REVISAR",F495="REGULAR","NO APLICA")</f>
        <v xml:space="preserve"> </v>
      </c>
      <c r="AD495" s="138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1"/>
      <c r="M496" s="151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5">
        <f t="shared" ca="1" si="38"/>
        <v>0</v>
      </c>
      <c r="Z496" s="48">
        <f t="shared" ca="1" si="39"/>
        <v>0</v>
      </c>
      <c r="AA496" s="109" t="str">
        <f t="shared" ca="1" si="40"/>
        <v/>
      </c>
      <c r="AB496" s="136" t="str" cm="1">
        <f t="array" aca="1" ref="AB496" ca="1">_xlfn.IFS(Z496=0,"",Z496&gt;2.9,0,Z496&gt;2.4,0.25,Z496&gt;1.9,0.5,Z496&gt;1.5,0.75,Z496&lt;1.6,1)</f>
        <v/>
      </c>
      <c r="AC496" s="137" t="str" cm="1">
        <f t="array" aca="1" ref="AC496" ca="1">_xlfn.IFS(F496=0," ",F496="ALTERNATIVO","REVISAR",F496="REGULAR","NO APLICA")</f>
        <v xml:space="preserve"> </v>
      </c>
      <c r="AD496" s="138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1"/>
      <c r="M497" s="151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5">
        <f t="shared" ca="1" si="38"/>
        <v>0</v>
      </c>
      <c r="Z497" s="48">
        <f t="shared" ca="1" si="39"/>
        <v>0</v>
      </c>
      <c r="AA497" s="109" t="str">
        <f t="shared" ca="1" si="40"/>
        <v/>
      </c>
      <c r="AB497" s="136" t="str" cm="1">
        <f t="array" aca="1" ref="AB497" ca="1">_xlfn.IFS(Z497=0,"",Z497&gt;2.9,0,Z497&gt;2.4,0.25,Z497&gt;1.9,0.5,Z497&gt;1.5,0.75,Z497&lt;1.6,1)</f>
        <v/>
      </c>
      <c r="AC497" s="137" t="str" cm="1">
        <f t="array" aca="1" ref="AC497" ca="1">_xlfn.IFS(F497=0," ",F497="ALTERNATIVO","REVISAR",F497="REGULAR","NO APLICA")</f>
        <v xml:space="preserve"> </v>
      </c>
      <c r="AD497" s="138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1"/>
      <c r="M498" s="151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5">
        <f t="shared" ca="1" si="38"/>
        <v>0</v>
      </c>
      <c r="Z498" s="48">
        <f t="shared" ca="1" si="39"/>
        <v>0</v>
      </c>
      <c r="AA498" s="109" t="str">
        <f t="shared" ca="1" si="40"/>
        <v/>
      </c>
      <c r="AB498" s="136" t="str" cm="1">
        <f t="array" aca="1" ref="AB498" ca="1">_xlfn.IFS(Z498=0,"",Z498&gt;2.9,0,Z498&gt;2.4,0.25,Z498&gt;1.9,0.5,Z498&gt;1.5,0.75,Z498&lt;1.6,1)</f>
        <v/>
      </c>
      <c r="AC498" s="137" t="str" cm="1">
        <f t="array" aca="1" ref="AC498" ca="1">_xlfn.IFS(F498=0," ",F498="ALTERNATIVO","REVISAR",F498="REGULAR","NO APLICA")</f>
        <v xml:space="preserve"> </v>
      </c>
      <c r="AD498" s="138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1"/>
      <c r="M499" s="151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5">
        <f t="shared" ca="1" si="38"/>
        <v>0</v>
      </c>
      <c r="Z499" s="48">
        <f t="shared" ca="1" si="39"/>
        <v>0</v>
      </c>
      <c r="AA499" s="109" t="str">
        <f t="shared" ca="1" si="40"/>
        <v/>
      </c>
      <c r="AB499" s="136" t="str" cm="1">
        <f t="array" aca="1" ref="AB499" ca="1">_xlfn.IFS(Z499=0,"",Z499&gt;2.9,0,Z499&gt;2.4,0.25,Z499&gt;1.9,0.5,Z499&gt;1.5,0.75,Z499&lt;1.6,1)</f>
        <v/>
      </c>
      <c r="AC499" s="137" t="str" cm="1">
        <f t="array" aca="1" ref="AC499" ca="1">_xlfn.IFS(F499=0," ",F499="ALTERNATIVO","REVISAR",F499="REGULAR","NO APLICA")</f>
        <v xml:space="preserve"> </v>
      </c>
      <c r="AD499" s="138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1"/>
      <c r="M500" s="151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5">
        <f t="shared" ca="1" si="38"/>
        <v>0</v>
      </c>
      <c r="Z500" s="48">
        <f t="shared" ca="1" si="39"/>
        <v>0</v>
      </c>
      <c r="AA500" s="109" t="str">
        <f t="shared" ca="1" si="40"/>
        <v/>
      </c>
      <c r="AB500" s="136" t="str" cm="1">
        <f t="array" aca="1" ref="AB500" ca="1">_xlfn.IFS(Z500=0,"",Z500&gt;2.9,0,Z500&gt;2.4,0.25,Z500&gt;1.9,0.5,Z500&gt;1.5,0.75,Z500&lt;1.6,1)</f>
        <v/>
      </c>
      <c r="AC500" s="137" t="str" cm="1">
        <f t="array" aca="1" ref="AC500" ca="1">_xlfn.IFS(F500=0," ",F500="ALTERNATIVO","REVISAR",F500="REGULAR","NO APLICA")</f>
        <v xml:space="preserve"> </v>
      </c>
      <c r="AD500" s="138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1"/>
      <c r="M501" s="151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5">
        <f t="shared" ca="1" si="38"/>
        <v>0</v>
      </c>
      <c r="Z501" s="48">
        <f t="shared" ca="1" si="39"/>
        <v>0</v>
      </c>
      <c r="AA501" s="109" t="str">
        <f t="shared" ca="1" si="40"/>
        <v/>
      </c>
      <c r="AB501" s="136" t="str" cm="1">
        <f t="array" aca="1" ref="AB501" ca="1">_xlfn.IFS(Z501=0,"",Z501&gt;2.9,0,Z501&gt;2.4,0.25,Z501&gt;1.9,0.5,Z501&gt;1.5,0.75,Z501&lt;1.6,1)</f>
        <v/>
      </c>
      <c r="AC501" s="137" t="str" cm="1">
        <f t="array" aca="1" ref="AC501" ca="1">_xlfn.IFS(F501=0," ",F501="ALTERNATIVO","REVISAR",F501="REGULAR","NO APLICA")</f>
        <v xml:space="preserve"> </v>
      </c>
      <c r="AD501" s="138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1"/>
      <c r="M502" s="151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5">
        <f t="shared" ca="1" si="38"/>
        <v>0</v>
      </c>
      <c r="Z502" s="48">
        <f t="shared" ca="1" si="39"/>
        <v>0</v>
      </c>
      <c r="AA502" s="109" t="str">
        <f t="shared" ca="1" si="40"/>
        <v/>
      </c>
      <c r="AB502" s="136" t="str" cm="1">
        <f t="array" aca="1" ref="AB502" ca="1">_xlfn.IFS(Z502=0,"",Z502&gt;2.9,0,Z502&gt;2.4,0.25,Z502&gt;1.9,0.5,Z502&gt;1.5,0.75,Z502&lt;1.6,1)</f>
        <v/>
      </c>
      <c r="AC502" s="137" t="str" cm="1">
        <f t="array" aca="1" ref="AC502" ca="1">_xlfn.IFS(F502=0," ",F502="ALTERNATIVO","REVISAR",F502="REGULAR","NO APLICA")</f>
        <v xml:space="preserve"> </v>
      </c>
      <c r="AD502" s="138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1"/>
      <c r="M503" s="151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5">
        <f t="shared" ca="1" si="38"/>
        <v>0</v>
      </c>
      <c r="Z503" s="48">
        <f t="shared" ca="1" si="39"/>
        <v>0</v>
      </c>
      <c r="AA503" s="109" t="str">
        <f t="shared" ca="1" si="40"/>
        <v/>
      </c>
      <c r="AB503" s="136" t="str" cm="1">
        <f t="array" aca="1" ref="AB503" ca="1">_xlfn.IFS(Z503=0,"",Z503&gt;2.9,0,Z503&gt;2.4,0.25,Z503&gt;1.9,0.5,Z503&gt;1.5,0.75,Z503&lt;1.6,1)</f>
        <v/>
      </c>
      <c r="AC503" s="137" t="str" cm="1">
        <f t="array" aca="1" ref="AC503" ca="1">_xlfn.IFS(F503=0," ",F503="ALTERNATIVO","REVISAR",F503="REGULAR","NO APLICA")</f>
        <v xml:space="preserve"> </v>
      </c>
      <c r="AD503" s="138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1"/>
      <c r="M504" s="151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5">
        <f t="shared" ca="1" si="38"/>
        <v>0</v>
      </c>
      <c r="Z504" s="48">
        <f t="shared" ca="1" si="39"/>
        <v>0</v>
      </c>
      <c r="AA504" s="109" t="str">
        <f t="shared" ca="1" si="40"/>
        <v/>
      </c>
      <c r="AB504" s="136" t="str" cm="1">
        <f t="array" aca="1" ref="AB504" ca="1">_xlfn.IFS(Z504=0,"",Z504&gt;2.9,0,Z504&gt;2.4,0.25,Z504&gt;1.9,0.5,Z504&gt;1.5,0.75,Z504&lt;1.6,1)</f>
        <v/>
      </c>
      <c r="AC504" s="137" t="str" cm="1">
        <f t="array" aca="1" ref="AC504" ca="1">_xlfn.IFS(F504=0," ",F504="ALTERNATIVO","REVISAR",F504="REGULAR","NO APLICA")</f>
        <v xml:space="preserve"> </v>
      </c>
      <c r="AD504" s="138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1"/>
      <c r="M505" s="151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5">
        <f t="shared" ca="1" si="38"/>
        <v>0</v>
      </c>
      <c r="Z505" s="48">
        <f t="shared" ca="1" si="39"/>
        <v>0</v>
      </c>
      <c r="AA505" s="109" t="str">
        <f t="shared" ca="1" si="40"/>
        <v/>
      </c>
      <c r="AB505" s="136" t="str" cm="1">
        <f t="array" aca="1" ref="AB505" ca="1">_xlfn.IFS(Z505=0,"",Z505&gt;2.9,0,Z505&gt;2.4,0.25,Z505&gt;1.9,0.5,Z505&gt;1.5,0.75,Z505&lt;1.6,1)</f>
        <v/>
      </c>
      <c r="AC505" s="137" t="str" cm="1">
        <f t="array" aca="1" ref="AC505" ca="1">_xlfn.IFS(F505=0," ",F505="ALTERNATIVO","REVISAR",F505="REGULAR","NO APLICA")</f>
        <v xml:space="preserve"> </v>
      </c>
      <c r="AD505" s="138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1"/>
      <c r="M506" s="151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5">
        <f t="shared" ca="1" si="38"/>
        <v>0</v>
      </c>
      <c r="Z506" s="48">
        <f t="shared" ca="1" si="39"/>
        <v>0</v>
      </c>
      <c r="AA506" s="109" t="str">
        <f t="shared" ca="1" si="40"/>
        <v/>
      </c>
      <c r="AB506" s="136" t="str" cm="1">
        <f t="array" aca="1" ref="AB506" ca="1">_xlfn.IFS(Z506=0,"",Z506&gt;2.9,0,Z506&gt;2.4,0.25,Z506&gt;1.9,0.5,Z506&gt;1.5,0.75,Z506&lt;1.6,1)</f>
        <v/>
      </c>
      <c r="AC506" s="137" t="str" cm="1">
        <f t="array" aca="1" ref="AC506" ca="1">_xlfn.IFS(F506=0," ",F506="ALTERNATIVO","REVISAR",F506="REGULAR","NO APLICA")</f>
        <v xml:space="preserve"> </v>
      </c>
      <c r="AD506" s="138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1"/>
      <c r="M507" s="151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5">
        <f t="shared" ca="1" si="38"/>
        <v>0</v>
      </c>
      <c r="Z507" s="48">
        <f t="shared" ca="1" si="39"/>
        <v>0</v>
      </c>
      <c r="AA507" s="109" t="str">
        <f t="shared" ca="1" si="40"/>
        <v/>
      </c>
      <c r="AB507" s="136" t="str" cm="1">
        <f t="array" aca="1" ref="AB507" ca="1">_xlfn.IFS(Z507=0,"",Z507&gt;2.9,0,Z507&gt;2.4,0.25,Z507&gt;1.9,0.5,Z507&gt;1.5,0.75,Z507&lt;1.6,1)</f>
        <v/>
      </c>
      <c r="AC507" s="137" t="str" cm="1">
        <f t="array" aca="1" ref="AC507" ca="1">_xlfn.IFS(F507=0," ",F507="ALTERNATIVO","REVISAR",F507="REGULAR","NO APLICA")</f>
        <v xml:space="preserve"> </v>
      </c>
      <c r="AD507" s="138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1"/>
      <c r="M508" s="151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5">
        <f t="shared" ca="1" si="38"/>
        <v>0</v>
      </c>
      <c r="Z508" s="48">
        <f t="shared" ca="1" si="39"/>
        <v>0</v>
      </c>
      <c r="AA508" s="109" t="str">
        <f t="shared" ca="1" si="40"/>
        <v/>
      </c>
      <c r="AB508" s="136" t="str" cm="1">
        <f t="array" aca="1" ref="AB508" ca="1">_xlfn.IFS(Z508=0,"",Z508&gt;2.9,0,Z508&gt;2.4,0.25,Z508&gt;1.9,0.5,Z508&gt;1.5,0.75,Z508&lt;1.6,1)</f>
        <v/>
      </c>
      <c r="AC508" s="137" t="str" cm="1">
        <f t="array" aca="1" ref="AC508" ca="1">_xlfn.IFS(F508=0," ",F508="ALTERNATIVO","REVISAR",F508="REGULAR","NO APLICA")</f>
        <v xml:space="preserve"> </v>
      </c>
      <c r="AD508" s="138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1"/>
      <c r="M509" s="151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5">
        <f t="shared" ca="1" si="38"/>
        <v>0</v>
      </c>
      <c r="Z509" s="48">
        <f t="shared" ca="1" si="39"/>
        <v>0</v>
      </c>
      <c r="AA509" s="109" t="str">
        <f t="shared" ca="1" si="40"/>
        <v/>
      </c>
      <c r="AB509" s="136" t="str" cm="1">
        <f t="array" aca="1" ref="AB509" ca="1">_xlfn.IFS(Z509=0,"",Z509&gt;2.9,0,Z509&gt;2.4,0.25,Z509&gt;1.9,0.5,Z509&gt;1.5,0.75,Z509&lt;1.6,1)</f>
        <v/>
      </c>
      <c r="AC509" s="137" t="str" cm="1">
        <f t="array" aca="1" ref="AC509" ca="1">_xlfn.IFS(F509=0," ",F509="ALTERNATIVO","REVISAR",F509="REGULAR","NO APLICA")</f>
        <v xml:space="preserve"> </v>
      </c>
      <c r="AD509" s="138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1"/>
      <c r="M510" s="151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5">
        <f t="shared" ca="1" si="38"/>
        <v>0</v>
      </c>
      <c r="Z510" s="48">
        <f t="shared" ca="1" si="39"/>
        <v>0</v>
      </c>
      <c r="AA510" s="109" t="str">
        <f t="shared" ca="1" si="40"/>
        <v/>
      </c>
      <c r="AB510" s="136" t="str" cm="1">
        <f t="array" aca="1" ref="AB510" ca="1">_xlfn.IFS(Z510=0,"",Z510&gt;2.9,0,Z510&gt;2.4,0.25,Z510&gt;1.9,0.5,Z510&gt;1.5,0.75,Z510&lt;1.6,1)</f>
        <v/>
      </c>
      <c r="AC510" s="137" t="str" cm="1">
        <f t="array" aca="1" ref="AC510" ca="1">_xlfn.IFS(F510=0," ",F510="ALTERNATIVO","REVISAR",F510="REGULAR","NO APLICA")</f>
        <v xml:space="preserve"> </v>
      </c>
      <c r="AD510" s="138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1"/>
      <c r="M511" s="151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5">
        <f t="shared" ca="1" si="38"/>
        <v>0</v>
      </c>
      <c r="Z511" s="48">
        <f t="shared" ca="1" si="39"/>
        <v>0</v>
      </c>
      <c r="AA511" s="109" t="str">
        <f t="shared" ca="1" si="40"/>
        <v/>
      </c>
      <c r="AB511" s="136" t="str" cm="1">
        <f t="array" aca="1" ref="AB511" ca="1">_xlfn.IFS(Z511=0,"",Z511&gt;2.9,0,Z511&gt;2.4,0.25,Z511&gt;1.9,0.5,Z511&gt;1.5,0.75,Z511&lt;1.6,1)</f>
        <v/>
      </c>
      <c r="AC511" s="137" t="str" cm="1">
        <f t="array" aca="1" ref="AC511" ca="1">_xlfn.IFS(F511=0," ",F511="ALTERNATIVO","REVISAR",F511="REGULAR","NO APLICA")</f>
        <v xml:space="preserve"> </v>
      </c>
      <c r="AD511" s="138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1"/>
      <c r="M512" s="151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5">
        <f t="shared" ca="1" si="38"/>
        <v>0</v>
      </c>
      <c r="Z512" s="48">
        <f t="shared" ca="1" si="39"/>
        <v>0</v>
      </c>
      <c r="AA512" s="109" t="str">
        <f t="shared" ca="1" si="40"/>
        <v/>
      </c>
      <c r="AB512" s="136" t="str" cm="1">
        <f t="array" aca="1" ref="AB512" ca="1">_xlfn.IFS(Z512=0,"",Z512&gt;2.9,0,Z512&gt;2.4,0.25,Z512&gt;1.9,0.5,Z512&gt;1.5,0.75,Z512&lt;1.6,1)</f>
        <v/>
      </c>
      <c r="AC512" s="137" t="str" cm="1">
        <f t="array" aca="1" ref="AC512" ca="1">_xlfn.IFS(F512=0," ",F512="ALTERNATIVO","REVISAR",F512="REGULAR","NO APLICA")</f>
        <v xml:space="preserve"> </v>
      </c>
      <c r="AD512" s="138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1"/>
      <c r="M513" s="151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5">
        <f t="shared" ca="1" si="38"/>
        <v>0</v>
      </c>
      <c r="Z513" s="48">
        <f t="shared" ca="1" si="39"/>
        <v>0</v>
      </c>
      <c r="AA513" s="109" t="str">
        <f t="shared" ca="1" si="40"/>
        <v/>
      </c>
      <c r="AB513" s="136" t="str" cm="1">
        <f t="array" aca="1" ref="AB513" ca="1">_xlfn.IFS(Z513=0,"",Z513&gt;2.9,0,Z513&gt;2.4,0.25,Z513&gt;1.9,0.5,Z513&gt;1.5,0.75,Z513&lt;1.6,1)</f>
        <v/>
      </c>
      <c r="AC513" s="137" t="str" cm="1">
        <f t="array" aca="1" ref="AC513" ca="1">_xlfn.IFS(F513=0," ",F513="ALTERNATIVO","REVISAR",F513="REGULAR","NO APLICA")</f>
        <v xml:space="preserve"> </v>
      </c>
      <c r="AD513" s="138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1"/>
      <c r="M514" s="151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5">
        <f t="shared" ca="1" si="38"/>
        <v>0</v>
      </c>
      <c r="Z514" s="48">
        <f t="shared" ca="1" si="39"/>
        <v>0</v>
      </c>
      <c r="AA514" s="109" t="str">
        <f t="shared" ca="1" si="40"/>
        <v/>
      </c>
      <c r="AB514" s="136" t="str" cm="1">
        <f t="array" aca="1" ref="AB514" ca="1">_xlfn.IFS(Z514=0,"",Z514&gt;2.9,0,Z514&gt;2.4,0.25,Z514&gt;1.9,0.5,Z514&gt;1.5,0.75,Z514&lt;1.6,1)</f>
        <v/>
      </c>
      <c r="AC514" s="137" t="str" cm="1">
        <f t="array" aca="1" ref="AC514" ca="1">_xlfn.IFS(F514=0," ",F514="ALTERNATIVO","REVISAR",F514="REGULAR","NO APLICA")</f>
        <v xml:space="preserve"> </v>
      </c>
      <c r="AD514" s="138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1"/>
      <c r="M515" s="151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5">
        <f t="shared" ca="1" si="38"/>
        <v>0</v>
      </c>
      <c r="Z515" s="48">
        <f t="shared" ca="1" si="39"/>
        <v>0</v>
      </c>
      <c r="AA515" s="109" t="str">
        <f t="shared" ca="1" si="40"/>
        <v/>
      </c>
      <c r="AB515" s="136" t="str" cm="1">
        <f t="array" aca="1" ref="AB515" ca="1">_xlfn.IFS(Z515=0,"",Z515&gt;2.9,0,Z515&gt;2.4,0.25,Z515&gt;1.9,0.5,Z515&gt;1.5,0.75,Z515&lt;1.6,1)</f>
        <v/>
      </c>
      <c r="AC515" s="137" t="str" cm="1">
        <f t="array" aca="1" ref="AC515" ca="1">_xlfn.IFS(F515=0," ",F515="ALTERNATIVO","REVISAR",F515="REGULAR","NO APLICA")</f>
        <v xml:space="preserve"> </v>
      </c>
      <c r="AD515" s="138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1"/>
      <c r="M516" s="151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5">
        <f t="shared" ca="1" si="38"/>
        <v>0</v>
      </c>
      <c r="Z516" s="48">
        <f t="shared" ca="1" si="39"/>
        <v>0</v>
      </c>
      <c r="AA516" s="109" t="str">
        <f t="shared" ca="1" si="40"/>
        <v/>
      </c>
      <c r="AB516" s="136" t="str" cm="1">
        <f t="array" aca="1" ref="AB516" ca="1">_xlfn.IFS(Z516=0,"",Z516&gt;2.9,0,Z516&gt;2.4,0.25,Z516&gt;1.9,0.5,Z516&gt;1.5,0.75,Z516&lt;1.6,1)</f>
        <v/>
      </c>
      <c r="AC516" s="137" t="str" cm="1">
        <f t="array" aca="1" ref="AC516" ca="1">_xlfn.IFS(F516=0," ",F516="ALTERNATIVO","REVISAR",F516="REGULAR","NO APLICA")</f>
        <v xml:space="preserve"> </v>
      </c>
      <c r="AD516" s="138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1"/>
      <c r="M517" s="151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5">
        <f t="shared" ca="1" si="38"/>
        <v>0</v>
      </c>
      <c r="Z517" s="48">
        <f t="shared" ca="1" si="39"/>
        <v>0</v>
      </c>
      <c r="AA517" s="109" t="str">
        <f t="shared" ca="1" si="40"/>
        <v/>
      </c>
      <c r="AB517" s="136" t="str" cm="1">
        <f t="array" aca="1" ref="AB517" ca="1">_xlfn.IFS(Z517=0,"",Z517&gt;2.9,0,Z517&gt;2.4,0.25,Z517&gt;1.9,0.5,Z517&gt;1.5,0.75,Z517&lt;1.6,1)</f>
        <v/>
      </c>
      <c r="AC517" s="137" t="str" cm="1">
        <f t="array" aca="1" ref="AC517" ca="1">_xlfn.IFS(F517=0," ",F517="ALTERNATIVO","REVISAR",F517="REGULAR","NO APLICA")</f>
        <v xml:space="preserve"> </v>
      </c>
      <c r="AD517" s="138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1"/>
      <c r="M518" s="151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5">
        <f t="shared" ca="1" si="38"/>
        <v>0</v>
      </c>
      <c r="Z518" s="48">
        <f t="shared" ca="1" si="39"/>
        <v>0</v>
      </c>
      <c r="AA518" s="109" t="str">
        <f t="shared" ca="1" si="40"/>
        <v/>
      </c>
      <c r="AB518" s="136" t="str" cm="1">
        <f t="array" aca="1" ref="AB518" ca="1">_xlfn.IFS(Z518=0,"",Z518&gt;2.9,0,Z518&gt;2.4,0.25,Z518&gt;1.9,0.5,Z518&gt;1.5,0.75,Z518&lt;1.6,1)</f>
        <v/>
      </c>
      <c r="AC518" s="137" t="str" cm="1">
        <f t="array" aca="1" ref="AC518" ca="1">_xlfn.IFS(F518=0," ",F518="ALTERNATIVO","REVISAR",F518="REGULAR","NO APLICA")</f>
        <v xml:space="preserve"> </v>
      </c>
      <c r="AD518" s="138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1"/>
      <c r="M519" s="151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5">
        <f t="shared" ca="1" si="38"/>
        <v>0</v>
      </c>
      <c r="Z519" s="48">
        <f t="shared" ca="1" si="39"/>
        <v>0</v>
      </c>
      <c r="AA519" s="109" t="str">
        <f t="shared" ca="1" si="40"/>
        <v/>
      </c>
      <c r="AB519" s="136" t="str" cm="1">
        <f t="array" aca="1" ref="AB519" ca="1">_xlfn.IFS(Z519=0,"",Z519&gt;2.9,0,Z519&gt;2.4,0.25,Z519&gt;1.9,0.5,Z519&gt;1.5,0.75,Z519&lt;1.6,1)</f>
        <v/>
      </c>
      <c r="AC519" s="137" t="str" cm="1">
        <f t="array" aca="1" ref="AC519" ca="1">_xlfn.IFS(F519=0," ",F519="ALTERNATIVO","REVISAR",F519="REGULAR","NO APLICA")</f>
        <v xml:space="preserve"> </v>
      </c>
      <c r="AD519" s="138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1"/>
      <c r="M520" s="151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5">
        <f t="shared" ca="1" si="38"/>
        <v>0</v>
      </c>
      <c r="Z520" s="48">
        <f t="shared" ca="1" si="39"/>
        <v>0</v>
      </c>
      <c r="AA520" s="109" t="str">
        <f t="shared" ca="1" si="40"/>
        <v/>
      </c>
      <c r="AB520" s="136" t="str" cm="1">
        <f t="array" aca="1" ref="AB520" ca="1">_xlfn.IFS(Z520=0,"",Z520&gt;2.9,0,Z520&gt;2.4,0.25,Z520&gt;1.9,0.5,Z520&gt;1.5,0.75,Z520&lt;1.6,1)</f>
        <v/>
      </c>
      <c r="AC520" s="137" t="str" cm="1">
        <f t="array" aca="1" ref="AC520" ca="1">_xlfn.IFS(F520=0," ",F520="ALTERNATIVO","REVISAR",F520="REGULAR","NO APLICA")</f>
        <v xml:space="preserve"> </v>
      </c>
      <c r="AD520" s="138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1"/>
      <c r="M521" s="151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5">
        <f t="shared" ca="1" si="38"/>
        <v>0</v>
      </c>
      <c r="Z521" s="48">
        <f t="shared" ca="1" si="39"/>
        <v>0</v>
      </c>
      <c r="AA521" s="109" t="str">
        <f t="shared" ca="1" si="40"/>
        <v/>
      </c>
      <c r="AB521" s="136" t="str" cm="1">
        <f t="array" aca="1" ref="AB521" ca="1">_xlfn.IFS(Z521=0,"",Z521&gt;2.9,0,Z521&gt;2.4,0.25,Z521&gt;1.9,0.5,Z521&gt;1.5,0.75,Z521&lt;1.6,1)</f>
        <v/>
      </c>
      <c r="AC521" s="137" t="str" cm="1">
        <f t="array" aca="1" ref="AC521" ca="1">_xlfn.IFS(F521=0," ",F521="ALTERNATIVO","REVISAR",F521="REGULAR","NO APLICA")</f>
        <v xml:space="preserve"> </v>
      </c>
      <c r="AD521" s="138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1"/>
      <c r="M522" s="151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5">
        <f t="shared" ca="1" si="38"/>
        <v>0</v>
      </c>
      <c r="Z522" s="48">
        <f t="shared" ca="1" si="39"/>
        <v>0</v>
      </c>
      <c r="AA522" s="109" t="str">
        <f t="shared" ca="1" si="40"/>
        <v/>
      </c>
      <c r="AB522" s="136" t="str" cm="1">
        <f t="array" aca="1" ref="AB522" ca="1">_xlfn.IFS(Z522=0,"",Z522&gt;2.9,0,Z522&gt;2.4,0.25,Z522&gt;1.9,0.5,Z522&gt;1.5,0.75,Z522&lt;1.6,1)</f>
        <v/>
      </c>
      <c r="AC522" s="137" t="str" cm="1">
        <f t="array" aca="1" ref="AC522" ca="1">_xlfn.IFS(F522=0," ",F522="ALTERNATIVO","REVISAR",F522="REGULAR","NO APLICA")</f>
        <v xml:space="preserve"> </v>
      </c>
      <c r="AD522" s="138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1"/>
      <c r="M523" s="151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5">
        <f t="shared" ca="1" si="38"/>
        <v>0</v>
      </c>
      <c r="Z523" s="48">
        <f t="shared" ca="1" si="39"/>
        <v>0</v>
      </c>
      <c r="AA523" s="109" t="str">
        <f t="shared" ca="1" si="40"/>
        <v/>
      </c>
      <c r="AB523" s="136" t="str" cm="1">
        <f t="array" aca="1" ref="AB523" ca="1">_xlfn.IFS(Z523=0,"",Z523&gt;2.9,0,Z523&gt;2.4,0.25,Z523&gt;1.9,0.5,Z523&gt;1.5,0.75,Z523&lt;1.6,1)</f>
        <v/>
      </c>
      <c r="AC523" s="137" t="str" cm="1">
        <f t="array" aca="1" ref="AC523" ca="1">_xlfn.IFS(F523=0," ",F523="ALTERNATIVO","REVISAR",F523="REGULAR","NO APLICA")</f>
        <v xml:space="preserve"> </v>
      </c>
      <c r="AD523" s="138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1"/>
      <c r="M524" s="151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5">
        <f t="shared" ref="Y524:Y587" ca="1" si="43">IFERROR(H524,"")</f>
        <v>0</v>
      </c>
      <c r="Z524" s="48">
        <f t="shared" ref="Z524:Z587" ca="1" si="44">IFERROR(Y524/X524,0)</f>
        <v>0</v>
      </c>
      <c r="AA524" s="109" t="str">
        <f t="shared" ca="1" si="40"/>
        <v/>
      </c>
      <c r="AB524" s="136" t="str" cm="1">
        <f t="array" aca="1" ref="AB524" ca="1">_xlfn.IFS(Z524=0,"",Z524&gt;2.9,0,Z524&gt;2.4,0.25,Z524&gt;1.9,0.5,Z524&gt;1.5,0.75,Z524&lt;1.6,1)</f>
        <v/>
      </c>
      <c r="AC524" s="137" t="str" cm="1">
        <f t="array" aca="1" ref="AC524" ca="1">_xlfn.IFS(F524=0," ",F524="ALTERNATIVO","REVISAR",F524="REGULAR","NO APLICA")</f>
        <v xml:space="preserve"> </v>
      </c>
      <c r="AD524" s="138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1"/>
      <c r="M525" s="151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5">
        <f t="shared" ca="1" si="43"/>
        <v>0</v>
      </c>
      <c r="Z525" s="48">
        <f t="shared" ca="1" si="44"/>
        <v>0</v>
      </c>
      <c r="AA525" s="109" t="str">
        <f t="shared" ca="1" si="40"/>
        <v/>
      </c>
      <c r="AB525" s="136" t="str" cm="1">
        <f t="array" aca="1" ref="AB525" ca="1">_xlfn.IFS(Z525=0,"",Z525&gt;2.9,0,Z525&gt;2.4,0.25,Z525&gt;1.9,0.5,Z525&gt;1.5,0.75,Z525&lt;1.6,1)</f>
        <v/>
      </c>
      <c r="AC525" s="137" t="str" cm="1">
        <f t="array" aca="1" ref="AC525" ca="1">_xlfn.IFS(F525=0," ",F525="ALTERNATIVO","REVISAR",F525="REGULAR","NO APLICA")</f>
        <v xml:space="preserve"> </v>
      </c>
      <c r="AD525" s="138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1"/>
      <c r="M526" s="151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5">
        <f t="shared" ca="1" si="43"/>
        <v>0</v>
      </c>
      <c r="Z526" s="48">
        <f t="shared" ca="1" si="44"/>
        <v>0</v>
      </c>
      <c r="AA526" s="109" t="str">
        <f t="shared" ca="1" si="40"/>
        <v/>
      </c>
      <c r="AB526" s="136" t="str" cm="1">
        <f t="array" aca="1" ref="AB526" ca="1">_xlfn.IFS(Z526=0,"",Z526&gt;2.9,0,Z526&gt;2.4,0.25,Z526&gt;1.9,0.5,Z526&gt;1.5,0.75,Z526&lt;1.6,1)</f>
        <v/>
      </c>
      <c r="AC526" s="137" t="str" cm="1">
        <f t="array" aca="1" ref="AC526" ca="1">_xlfn.IFS(F526=0," ",F526="ALTERNATIVO","REVISAR",F526="REGULAR","NO APLICA")</f>
        <v xml:space="preserve"> </v>
      </c>
      <c r="AD526" s="138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1"/>
      <c r="M527" s="151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5">
        <f t="shared" ca="1" si="43"/>
        <v>0</v>
      </c>
      <c r="Z527" s="48">
        <f t="shared" ca="1" si="44"/>
        <v>0</v>
      </c>
      <c r="AA527" s="109" t="str">
        <f t="shared" ca="1" si="40"/>
        <v/>
      </c>
      <c r="AB527" s="136" t="str" cm="1">
        <f t="array" aca="1" ref="AB527" ca="1">_xlfn.IFS(Z527=0,"",Z527&gt;2.9,0,Z527&gt;2.4,0.25,Z527&gt;1.9,0.5,Z527&gt;1.5,0.75,Z527&lt;1.6,1)</f>
        <v/>
      </c>
      <c r="AC527" s="137" t="str" cm="1">
        <f t="array" aca="1" ref="AC527" ca="1">_xlfn.IFS(F527=0," ",F527="ALTERNATIVO","REVISAR",F527="REGULAR","NO APLICA")</f>
        <v xml:space="preserve"> </v>
      </c>
      <c r="AD527" s="138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1"/>
      <c r="M528" s="151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5">
        <f t="shared" ca="1" si="43"/>
        <v>0</v>
      </c>
      <c r="Z528" s="48">
        <f t="shared" ca="1" si="44"/>
        <v>0</v>
      </c>
      <c r="AA528" s="109" t="str">
        <f t="shared" ca="1" si="40"/>
        <v/>
      </c>
      <c r="AB528" s="136" t="str" cm="1">
        <f t="array" aca="1" ref="AB528" ca="1">_xlfn.IFS(Z528=0,"",Z528&gt;2.9,0,Z528&gt;2.4,0.25,Z528&gt;1.9,0.5,Z528&gt;1.5,0.75,Z528&lt;1.6,1)</f>
        <v/>
      </c>
      <c r="AC528" s="137" t="str" cm="1">
        <f t="array" aca="1" ref="AC528" ca="1">_xlfn.IFS(F528=0," ",F528="ALTERNATIVO","REVISAR",F528="REGULAR","NO APLICA")</f>
        <v xml:space="preserve"> </v>
      </c>
      <c r="AD528" s="138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1"/>
      <c r="M529" s="151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5">
        <f t="shared" ca="1" si="43"/>
        <v>0</v>
      </c>
      <c r="Z529" s="48">
        <f t="shared" ca="1" si="44"/>
        <v>0</v>
      </c>
      <c r="AA529" s="109" t="str">
        <f t="shared" ca="1" si="40"/>
        <v/>
      </c>
      <c r="AB529" s="136" t="str" cm="1">
        <f t="array" aca="1" ref="AB529" ca="1">_xlfn.IFS(Z529=0,"",Z529&gt;2.9,0,Z529&gt;2.4,0.25,Z529&gt;1.9,0.5,Z529&gt;1.5,0.75,Z529&lt;1.6,1)</f>
        <v/>
      </c>
      <c r="AC529" s="137" t="str" cm="1">
        <f t="array" aca="1" ref="AC529" ca="1">_xlfn.IFS(F529=0," ",F529="ALTERNATIVO","REVISAR",F529="REGULAR","NO APLICA")</f>
        <v xml:space="preserve"> </v>
      </c>
      <c r="AD529" s="138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1"/>
      <c r="M530" s="151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5">
        <f t="shared" ca="1" si="43"/>
        <v>0</v>
      </c>
      <c r="Z530" s="48">
        <f t="shared" ca="1" si="44"/>
        <v>0</v>
      </c>
      <c r="AA530" s="109" t="str">
        <f t="shared" ca="1" si="40"/>
        <v/>
      </c>
      <c r="AB530" s="136" t="str" cm="1">
        <f t="array" aca="1" ref="AB530" ca="1">_xlfn.IFS(Z530=0,"",Z530&gt;2.9,0,Z530&gt;2.4,0.25,Z530&gt;1.9,0.5,Z530&gt;1.5,0.75,Z530&lt;1.6,1)</f>
        <v/>
      </c>
      <c r="AC530" s="137" t="str" cm="1">
        <f t="array" aca="1" ref="AC530" ca="1">_xlfn.IFS(F530=0," ",F530="ALTERNATIVO","REVISAR",F530="REGULAR","NO APLICA")</f>
        <v xml:space="preserve"> </v>
      </c>
      <c r="AD530" s="138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1"/>
      <c r="M531" s="151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5">
        <f t="shared" ca="1" si="43"/>
        <v>0</v>
      </c>
      <c r="Z531" s="48">
        <f t="shared" ca="1" si="44"/>
        <v>0</v>
      </c>
      <c r="AA531" s="109" t="str">
        <f t="shared" ca="1" si="40"/>
        <v/>
      </c>
      <c r="AB531" s="136" t="str" cm="1">
        <f t="array" aca="1" ref="AB531" ca="1">_xlfn.IFS(Z531=0,"",Z531&gt;2.9,0,Z531&gt;2.4,0.25,Z531&gt;1.9,0.5,Z531&gt;1.5,0.75,Z531&lt;1.6,1)</f>
        <v/>
      </c>
      <c r="AC531" s="137" t="str" cm="1">
        <f t="array" aca="1" ref="AC531" ca="1">_xlfn.IFS(F531=0," ",F531="ALTERNATIVO","REVISAR",F531="REGULAR","NO APLICA")</f>
        <v xml:space="preserve"> </v>
      </c>
      <c r="AD531" s="138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1"/>
      <c r="M532" s="151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5">
        <f t="shared" ca="1" si="43"/>
        <v>0</v>
      </c>
      <c r="Z532" s="48">
        <f t="shared" ca="1" si="44"/>
        <v>0</v>
      </c>
      <c r="AA532" s="109" t="str">
        <f t="shared" ca="1" si="40"/>
        <v/>
      </c>
      <c r="AB532" s="136" t="str" cm="1">
        <f t="array" aca="1" ref="AB532" ca="1">_xlfn.IFS(Z532=0,"",Z532&gt;2.9,0,Z532&gt;2.4,0.25,Z532&gt;1.9,0.5,Z532&gt;1.5,0.75,Z532&lt;1.6,1)</f>
        <v/>
      </c>
      <c r="AC532" s="137" t="str" cm="1">
        <f t="array" aca="1" ref="AC532" ca="1">_xlfn.IFS(F532=0," ",F532="ALTERNATIVO","REVISAR",F532="REGULAR","NO APLICA")</f>
        <v xml:space="preserve"> </v>
      </c>
      <c r="AD532" s="138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1"/>
      <c r="M533" s="151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5">
        <f t="shared" ca="1" si="43"/>
        <v>0</v>
      </c>
      <c r="Z533" s="48">
        <f t="shared" ca="1" si="44"/>
        <v>0</v>
      </c>
      <c r="AA533" s="109" t="str">
        <f t="shared" ref="AA533:AA596" ca="1" si="45">IFERROR(X533*1.5,"")</f>
        <v/>
      </c>
      <c r="AB533" s="136" t="str" cm="1">
        <f t="array" aca="1" ref="AB533" ca="1">_xlfn.IFS(Z533=0,"",Z533&gt;2.9,0,Z533&gt;2.4,0.25,Z533&gt;1.9,0.5,Z533&gt;1.5,0.75,Z533&lt;1.6,1)</f>
        <v/>
      </c>
      <c r="AC533" s="137" t="str" cm="1">
        <f t="array" aca="1" ref="AC533" ca="1">_xlfn.IFS(F533=0," ",F533="ALTERNATIVO","REVISAR",F533="REGULAR","NO APLICA")</f>
        <v xml:space="preserve"> </v>
      </c>
      <c r="AD533" s="138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1"/>
      <c r="M534" s="151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5">
        <f t="shared" ca="1" si="43"/>
        <v>0</v>
      </c>
      <c r="Z534" s="48">
        <f t="shared" ca="1" si="44"/>
        <v>0</v>
      </c>
      <c r="AA534" s="109" t="str">
        <f t="shared" ca="1" si="45"/>
        <v/>
      </c>
      <c r="AB534" s="136" t="str" cm="1">
        <f t="array" aca="1" ref="AB534" ca="1">_xlfn.IFS(Z534=0,"",Z534&gt;2.9,0,Z534&gt;2.4,0.25,Z534&gt;1.9,0.5,Z534&gt;1.5,0.75,Z534&lt;1.6,1)</f>
        <v/>
      </c>
      <c r="AC534" s="137" t="str" cm="1">
        <f t="array" aca="1" ref="AC534" ca="1">_xlfn.IFS(F534=0," ",F534="ALTERNATIVO","REVISAR",F534="REGULAR","NO APLICA")</f>
        <v xml:space="preserve"> </v>
      </c>
      <c r="AD534" s="138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1"/>
      <c r="M535" s="151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5">
        <f t="shared" ca="1" si="43"/>
        <v>0</v>
      </c>
      <c r="Z535" s="48">
        <f t="shared" ca="1" si="44"/>
        <v>0</v>
      </c>
      <c r="AA535" s="109" t="str">
        <f t="shared" ca="1" si="45"/>
        <v/>
      </c>
      <c r="AB535" s="136" t="str" cm="1">
        <f t="array" aca="1" ref="AB535" ca="1">_xlfn.IFS(Z535=0,"",Z535&gt;2.9,0,Z535&gt;2.4,0.25,Z535&gt;1.9,0.5,Z535&gt;1.5,0.75,Z535&lt;1.6,1)</f>
        <v/>
      </c>
      <c r="AC535" s="137" t="str" cm="1">
        <f t="array" aca="1" ref="AC535" ca="1">_xlfn.IFS(F535=0," ",F535="ALTERNATIVO","REVISAR",F535="REGULAR","NO APLICA")</f>
        <v xml:space="preserve"> </v>
      </c>
      <c r="AD535" s="138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1"/>
      <c r="M536" s="151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5">
        <f t="shared" ca="1" si="43"/>
        <v>0</v>
      </c>
      <c r="Z536" s="48">
        <f t="shared" ca="1" si="44"/>
        <v>0</v>
      </c>
      <c r="AA536" s="109" t="str">
        <f t="shared" ca="1" si="45"/>
        <v/>
      </c>
      <c r="AB536" s="136" t="str" cm="1">
        <f t="array" aca="1" ref="AB536" ca="1">_xlfn.IFS(Z536=0,"",Z536&gt;2.9,0,Z536&gt;2.4,0.25,Z536&gt;1.9,0.5,Z536&gt;1.5,0.75,Z536&lt;1.6,1)</f>
        <v/>
      </c>
      <c r="AC536" s="137" t="str" cm="1">
        <f t="array" aca="1" ref="AC536" ca="1">_xlfn.IFS(F536=0," ",F536="ALTERNATIVO","REVISAR",F536="REGULAR","NO APLICA")</f>
        <v xml:space="preserve"> </v>
      </c>
      <c r="AD536" s="138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1"/>
      <c r="M537" s="151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5">
        <f t="shared" ca="1" si="43"/>
        <v>0</v>
      </c>
      <c r="Z537" s="48">
        <f t="shared" ca="1" si="44"/>
        <v>0</v>
      </c>
      <c r="AA537" s="109" t="str">
        <f t="shared" ca="1" si="45"/>
        <v/>
      </c>
      <c r="AB537" s="136" t="str" cm="1">
        <f t="array" aca="1" ref="AB537" ca="1">_xlfn.IFS(Z537=0,"",Z537&gt;2.9,0,Z537&gt;2.4,0.25,Z537&gt;1.9,0.5,Z537&gt;1.5,0.75,Z537&lt;1.6,1)</f>
        <v/>
      </c>
      <c r="AC537" s="137" t="str" cm="1">
        <f t="array" aca="1" ref="AC537" ca="1">_xlfn.IFS(F537=0," ",F537="ALTERNATIVO","REVISAR",F537="REGULAR","NO APLICA")</f>
        <v xml:space="preserve"> </v>
      </c>
      <c r="AD537" s="138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1"/>
      <c r="M538" s="151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5">
        <f t="shared" ca="1" si="43"/>
        <v>0</v>
      </c>
      <c r="Z538" s="48">
        <f t="shared" ca="1" si="44"/>
        <v>0</v>
      </c>
      <c r="AA538" s="109" t="str">
        <f t="shared" ca="1" si="45"/>
        <v/>
      </c>
      <c r="AB538" s="136" t="str" cm="1">
        <f t="array" aca="1" ref="AB538" ca="1">_xlfn.IFS(Z538=0,"",Z538&gt;2.9,0,Z538&gt;2.4,0.25,Z538&gt;1.9,0.5,Z538&gt;1.5,0.75,Z538&lt;1.6,1)</f>
        <v/>
      </c>
      <c r="AC538" s="137" t="str" cm="1">
        <f t="array" aca="1" ref="AC538" ca="1">_xlfn.IFS(F538=0," ",F538="ALTERNATIVO","REVISAR",F538="REGULAR","NO APLICA")</f>
        <v xml:space="preserve"> </v>
      </c>
      <c r="AD538" s="138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1"/>
      <c r="M539" s="151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5">
        <f t="shared" ca="1" si="43"/>
        <v>0</v>
      </c>
      <c r="Z539" s="48">
        <f t="shared" ca="1" si="44"/>
        <v>0</v>
      </c>
      <c r="AA539" s="109" t="str">
        <f t="shared" ca="1" si="45"/>
        <v/>
      </c>
      <c r="AB539" s="136" t="str" cm="1">
        <f t="array" aca="1" ref="AB539" ca="1">_xlfn.IFS(Z539=0,"",Z539&gt;2.9,0,Z539&gt;2.4,0.25,Z539&gt;1.9,0.5,Z539&gt;1.5,0.75,Z539&lt;1.6,1)</f>
        <v/>
      </c>
      <c r="AC539" s="137" t="str" cm="1">
        <f t="array" aca="1" ref="AC539" ca="1">_xlfn.IFS(F539=0," ",F539="ALTERNATIVO","REVISAR",F539="REGULAR","NO APLICA")</f>
        <v xml:space="preserve"> </v>
      </c>
      <c r="AD539" s="138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1"/>
      <c r="M540" s="151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5">
        <f t="shared" ca="1" si="43"/>
        <v>0</v>
      </c>
      <c r="Z540" s="48">
        <f t="shared" ca="1" si="44"/>
        <v>0</v>
      </c>
      <c r="AA540" s="109" t="str">
        <f t="shared" ca="1" si="45"/>
        <v/>
      </c>
      <c r="AB540" s="136" t="str" cm="1">
        <f t="array" aca="1" ref="AB540" ca="1">_xlfn.IFS(Z540=0,"",Z540&gt;2.9,0,Z540&gt;2.4,0.25,Z540&gt;1.9,0.5,Z540&gt;1.5,0.75,Z540&lt;1.6,1)</f>
        <v/>
      </c>
      <c r="AC540" s="137" t="str" cm="1">
        <f t="array" aca="1" ref="AC540" ca="1">_xlfn.IFS(F540=0," ",F540="ALTERNATIVO","REVISAR",F540="REGULAR","NO APLICA")</f>
        <v xml:space="preserve"> </v>
      </c>
      <c r="AD540" s="138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1"/>
      <c r="M541" s="151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5">
        <f t="shared" ca="1" si="43"/>
        <v>0</v>
      </c>
      <c r="Z541" s="48">
        <f t="shared" ca="1" si="44"/>
        <v>0</v>
      </c>
      <c r="AA541" s="109" t="str">
        <f t="shared" ca="1" si="45"/>
        <v/>
      </c>
      <c r="AB541" s="136" t="str" cm="1">
        <f t="array" aca="1" ref="AB541" ca="1">_xlfn.IFS(Z541=0,"",Z541&gt;2.9,0,Z541&gt;2.4,0.25,Z541&gt;1.9,0.5,Z541&gt;1.5,0.75,Z541&lt;1.6,1)</f>
        <v/>
      </c>
      <c r="AC541" s="137" t="str" cm="1">
        <f t="array" aca="1" ref="AC541" ca="1">_xlfn.IFS(F541=0," ",F541="ALTERNATIVO","REVISAR",F541="REGULAR","NO APLICA")</f>
        <v xml:space="preserve"> </v>
      </c>
      <c r="AD541" s="138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1"/>
      <c r="M542" s="151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5">
        <f t="shared" ca="1" si="43"/>
        <v>0</v>
      </c>
      <c r="Z542" s="48">
        <f t="shared" ca="1" si="44"/>
        <v>0</v>
      </c>
      <c r="AA542" s="109" t="str">
        <f t="shared" ca="1" si="45"/>
        <v/>
      </c>
      <c r="AB542" s="136" t="str" cm="1">
        <f t="array" aca="1" ref="AB542" ca="1">_xlfn.IFS(Z542=0,"",Z542&gt;2.9,0,Z542&gt;2.4,0.25,Z542&gt;1.9,0.5,Z542&gt;1.5,0.75,Z542&lt;1.6,1)</f>
        <v/>
      </c>
      <c r="AC542" s="137" t="str" cm="1">
        <f t="array" aca="1" ref="AC542" ca="1">_xlfn.IFS(F542=0," ",F542="ALTERNATIVO","REVISAR",F542="REGULAR","NO APLICA")</f>
        <v xml:space="preserve"> </v>
      </c>
      <c r="AD542" s="138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1"/>
      <c r="M543" s="151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5">
        <f t="shared" ca="1" si="43"/>
        <v>0</v>
      </c>
      <c r="Z543" s="48">
        <f t="shared" ca="1" si="44"/>
        <v>0</v>
      </c>
      <c r="AA543" s="109" t="str">
        <f t="shared" ca="1" si="45"/>
        <v/>
      </c>
      <c r="AB543" s="136" t="str" cm="1">
        <f t="array" aca="1" ref="AB543" ca="1">_xlfn.IFS(Z543=0,"",Z543&gt;2.9,0,Z543&gt;2.4,0.25,Z543&gt;1.9,0.5,Z543&gt;1.5,0.75,Z543&lt;1.6,1)</f>
        <v/>
      </c>
      <c r="AC543" s="137" t="str" cm="1">
        <f t="array" aca="1" ref="AC543" ca="1">_xlfn.IFS(F543=0," ",F543="ALTERNATIVO","REVISAR",F543="REGULAR","NO APLICA")</f>
        <v xml:space="preserve"> </v>
      </c>
      <c r="AD543" s="138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1"/>
      <c r="M544" s="151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5">
        <f t="shared" ca="1" si="43"/>
        <v>0</v>
      </c>
      <c r="Z544" s="48">
        <f t="shared" ca="1" si="44"/>
        <v>0</v>
      </c>
      <c r="AA544" s="109" t="str">
        <f t="shared" ca="1" si="45"/>
        <v/>
      </c>
      <c r="AB544" s="136" t="str" cm="1">
        <f t="array" aca="1" ref="AB544" ca="1">_xlfn.IFS(Z544=0,"",Z544&gt;2.9,0,Z544&gt;2.4,0.25,Z544&gt;1.9,0.5,Z544&gt;1.5,0.75,Z544&lt;1.6,1)</f>
        <v/>
      </c>
      <c r="AC544" s="137" t="str" cm="1">
        <f t="array" aca="1" ref="AC544" ca="1">_xlfn.IFS(F544=0," ",F544="ALTERNATIVO","REVISAR",F544="REGULAR","NO APLICA")</f>
        <v xml:space="preserve"> </v>
      </c>
      <c r="AD544" s="138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1"/>
      <c r="M545" s="151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5">
        <f t="shared" ca="1" si="43"/>
        <v>0</v>
      </c>
      <c r="Z545" s="48">
        <f t="shared" ca="1" si="44"/>
        <v>0</v>
      </c>
      <c r="AA545" s="109" t="str">
        <f t="shared" ca="1" si="45"/>
        <v/>
      </c>
      <c r="AB545" s="136" t="str" cm="1">
        <f t="array" aca="1" ref="AB545" ca="1">_xlfn.IFS(Z545=0,"",Z545&gt;2.9,0,Z545&gt;2.4,0.25,Z545&gt;1.9,0.5,Z545&gt;1.5,0.75,Z545&lt;1.6,1)</f>
        <v/>
      </c>
      <c r="AC545" s="137" t="str" cm="1">
        <f t="array" aca="1" ref="AC545" ca="1">_xlfn.IFS(F545=0," ",F545="ALTERNATIVO","REVISAR",F545="REGULAR","NO APLICA")</f>
        <v xml:space="preserve"> </v>
      </c>
      <c r="AD545" s="138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1"/>
      <c r="M546" s="151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5">
        <f t="shared" ca="1" si="43"/>
        <v>0</v>
      </c>
      <c r="Z546" s="48">
        <f t="shared" ca="1" si="44"/>
        <v>0</v>
      </c>
      <c r="AA546" s="109" t="str">
        <f t="shared" ca="1" si="45"/>
        <v/>
      </c>
      <c r="AB546" s="136" t="str" cm="1">
        <f t="array" aca="1" ref="AB546" ca="1">_xlfn.IFS(Z546=0,"",Z546&gt;2.9,0,Z546&gt;2.4,0.25,Z546&gt;1.9,0.5,Z546&gt;1.5,0.75,Z546&lt;1.6,1)</f>
        <v/>
      </c>
      <c r="AC546" s="137" t="str" cm="1">
        <f t="array" aca="1" ref="AC546" ca="1">_xlfn.IFS(F546=0," ",F546="ALTERNATIVO","REVISAR",F546="REGULAR","NO APLICA")</f>
        <v xml:space="preserve"> </v>
      </c>
      <c r="AD546" s="138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1"/>
      <c r="M547" s="151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5">
        <f t="shared" ca="1" si="43"/>
        <v>0</v>
      </c>
      <c r="Z547" s="48">
        <f t="shared" ca="1" si="44"/>
        <v>0</v>
      </c>
      <c r="AA547" s="109" t="str">
        <f t="shared" ca="1" si="45"/>
        <v/>
      </c>
      <c r="AB547" s="136" t="str" cm="1">
        <f t="array" aca="1" ref="AB547" ca="1">_xlfn.IFS(Z547=0,"",Z547&gt;2.9,0,Z547&gt;2.4,0.25,Z547&gt;1.9,0.5,Z547&gt;1.5,0.75,Z547&lt;1.6,1)</f>
        <v/>
      </c>
      <c r="AC547" s="137" t="str" cm="1">
        <f t="array" aca="1" ref="AC547" ca="1">_xlfn.IFS(F547=0," ",F547="ALTERNATIVO","REVISAR",F547="REGULAR","NO APLICA")</f>
        <v xml:space="preserve"> </v>
      </c>
      <c r="AD547" s="138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1"/>
      <c r="M548" s="151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5">
        <f t="shared" ca="1" si="43"/>
        <v>0</v>
      </c>
      <c r="Z548" s="48">
        <f t="shared" ca="1" si="44"/>
        <v>0</v>
      </c>
      <c r="AA548" s="109" t="str">
        <f t="shared" ca="1" si="45"/>
        <v/>
      </c>
      <c r="AB548" s="136" t="str" cm="1">
        <f t="array" aca="1" ref="AB548" ca="1">_xlfn.IFS(Z548=0,"",Z548&gt;2.9,0,Z548&gt;2.4,0.25,Z548&gt;1.9,0.5,Z548&gt;1.5,0.75,Z548&lt;1.6,1)</f>
        <v/>
      </c>
      <c r="AC548" s="137" t="str" cm="1">
        <f t="array" aca="1" ref="AC548" ca="1">_xlfn.IFS(F548=0," ",F548="ALTERNATIVO","REVISAR",F548="REGULAR","NO APLICA")</f>
        <v xml:space="preserve"> </v>
      </c>
      <c r="AD548" s="138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1"/>
      <c r="M549" s="151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5">
        <f t="shared" ca="1" si="43"/>
        <v>0</v>
      </c>
      <c r="Z549" s="48">
        <f t="shared" ca="1" si="44"/>
        <v>0</v>
      </c>
      <c r="AA549" s="109" t="str">
        <f t="shared" ca="1" si="45"/>
        <v/>
      </c>
      <c r="AB549" s="136" t="str" cm="1">
        <f t="array" aca="1" ref="AB549" ca="1">_xlfn.IFS(Z549=0,"",Z549&gt;2.9,0,Z549&gt;2.4,0.25,Z549&gt;1.9,0.5,Z549&gt;1.5,0.75,Z549&lt;1.6,1)</f>
        <v/>
      </c>
      <c r="AC549" s="137" t="str" cm="1">
        <f t="array" aca="1" ref="AC549" ca="1">_xlfn.IFS(F549=0," ",F549="ALTERNATIVO","REVISAR",F549="REGULAR","NO APLICA")</f>
        <v xml:space="preserve"> </v>
      </c>
      <c r="AD549" s="138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1"/>
      <c r="M550" s="151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5">
        <f t="shared" ca="1" si="43"/>
        <v>0</v>
      </c>
      <c r="Z550" s="48">
        <f t="shared" ca="1" si="44"/>
        <v>0</v>
      </c>
      <c r="AA550" s="109" t="str">
        <f t="shared" ca="1" si="45"/>
        <v/>
      </c>
      <c r="AB550" s="136" t="str" cm="1">
        <f t="array" aca="1" ref="AB550" ca="1">_xlfn.IFS(Z550=0,"",Z550&gt;2.9,0,Z550&gt;2.4,0.25,Z550&gt;1.9,0.5,Z550&gt;1.5,0.75,Z550&lt;1.6,1)</f>
        <v/>
      </c>
      <c r="AC550" s="137" t="str" cm="1">
        <f t="array" aca="1" ref="AC550" ca="1">_xlfn.IFS(F550=0," ",F550="ALTERNATIVO","REVISAR",F550="REGULAR","NO APLICA")</f>
        <v xml:space="preserve"> </v>
      </c>
      <c r="AD550" s="138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1"/>
      <c r="M551" s="151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5">
        <f t="shared" ca="1" si="43"/>
        <v>0</v>
      </c>
      <c r="Z551" s="48">
        <f t="shared" ca="1" si="44"/>
        <v>0</v>
      </c>
      <c r="AA551" s="109" t="str">
        <f t="shared" ca="1" si="45"/>
        <v/>
      </c>
      <c r="AB551" s="136" t="str" cm="1">
        <f t="array" aca="1" ref="AB551" ca="1">_xlfn.IFS(Z551=0,"",Z551&gt;2.9,0,Z551&gt;2.4,0.25,Z551&gt;1.9,0.5,Z551&gt;1.5,0.75,Z551&lt;1.6,1)</f>
        <v/>
      </c>
      <c r="AC551" s="137" t="str" cm="1">
        <f t="array" aca="1" ref="AC551" ca="1">_xlfn.IFS(F551=0," ",F551="ALTERNATIVO","REVISAR",F551="REGULAR","NO APLICA")</f>
        <v xml:space="preserve"> </v>
      </c>
      <c r="AD551" s="138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1"/>
      <c r="M552" s="151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5">
        <f t="shared" ca="1" si="43"/>
        <v>0</v>
      </c>
      <c r="Z552" s="48">
        <f t="shared" ca="1" si="44"/>
        <v>0</v>
      </c>
      <c r="AA552" s="109" t="str">
        <f t="shared" ca="1" si="45"/>
        <v/>
      </c>
      <c r="AB552" s="136" t="str" cm="1">
        <f t="array" aca="1" ref="AB552" ca="1">_xlfn.IFS(Z552=0,"",Z552&gt;2.9,0,Z552&gt;2.4,0.25,Z552&gt;1.9,0.5,Z552&gt;1.5,0.75,Z552&lt;1.6,1)</f>
        <v/>
      </c>
      <c r="AC552" s="137" t="str" cm="1">
        <f t="array" aca="1" ref="AC552" ca="1">_xlfn.IFS(F552=0," ",F552="ALTERNATIVO","REVISAR",F552="REGULAR","NO APLICA")</f>
        <v xml:space="preserve"> </v>
      </c>
      <c r="AD552" s="138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1"/>
      <c r="M553" s="151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5">
        <f t="shared" ca="1" si="43"/>
        <v>0</v>
      </c>
      <c r="Z553" s="48">
        <f t="shared" ca="1" si="44"/>
        <v>0</v>
      </c>
      <c r="AA553" s="109" t="str">
        <f t="shared" ca="1" si="45"/>
        <v/>
      </c>
      <c r="AB553" s="136" t="str" cm="1">
        <f t="array" aca="1" ref="AB553" ca="1">_xlfn.IFS(Z553=0,"",Z553&gt;2.9,0,Z553&gt;2.4,0.25,Z553&gt;1.9,0.5,Z553&gt;1.5,0.75,Z553&lt;1.6,1)</f>
        <v/>
      </c>
      <c r="AC553" s="137" t="str" cm="1">
        <f t="array" aca="1" ref="AC553" ca="1">_xlfn.IFS(F553=0," ",F553="ALTERNATIVO","REVISAR",F553="REGULAR","NO APLICA")</f>
        <v xml:space="preserve"> </v>
      </c>
      <c r="AD553" s="138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1"/>
      <c r="M554" s="151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5">
        <f t="shared" ca="1" si="43"/>
        <v>0</v>
      </c>
      <c r="Z554" s="48">
        <f t="shared" ca="1" si="44"/>
        <v>0</v>
      </c>
      <c r="AA554" s="109" t="str">
        <f t="shared" ca="1" si="45"/>
        <v/>
      </c>
      <c r="AB554" s="136" t="str" cm="1">
        <f t="array" aca="1" ref="AB554" ca="1">_xlfn.IFS(Z554=0,"",Z554&gt;2.9,0,Z554&gt;2.4,0.25,Z554&gt;1.9,0.5,Z554&gt;1.5,0.75,Z554&lt;1.6,1)</f>
        <v/>
      </c>
      <c r="AC554" s="137" t="str" cm="1">
        <f t="array" aca="1" ref="AC554" ca="1">_xlfn.IFS(F554=0," ",F554="ALTERNATIVO","REVISAR",F554="REGULAR","NO APLICA")</f>
        <v xml:space="preserve"> </v>
      </c>
      <c r="AD554" s="138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1"/>
      <c r="M555" s="151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5">
        <f t="shared" ca="1" si="43"/>
        <v>0</v>
      </c>
      <c r="Z555" s="48">
        <f t="shared" ca="1" si="44"/>
        <v>0</v>
      </c>
      <c r="AA555" s="109" t="str">
        <f t="shared" ca="1" si="45"/>
        <v/>
      </c>
      <c r="AB555" s="136" t="str" cm="1">
        <f t="array" aca="1" ref="AB555" ca="1">_xlfn.IFS(Z555=0,"",Z555&gt;2.9,0,Z555&gt;2.4,0.25,Z555&gt;1.9,0.5,Z555&gt;1.5,0.75,Z555&lt;1.6,1)</f>
        <v/>
      </c>
      <c r="AC555" s="137" t="str" cm="1">
        <f t="array" aca="1" ref="AC555" ca="1">_xlfn.IFS(F555=0," ",F555="ALTERNATIVO","REVISAR",F555="REGULAR","NO APLICA")</f>
        <v xml:space="preserve"> </v>
      </c>
      <c r="AD555" s="138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1"/>
      <c r="M556" s="151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5">
        <f t="shared" ca="1" si="43"/>
        <v>0</v>
      </c>
      <c r="Z556" s="48">
        <f t="shared" ca="1" si="44"/>
        <v>0</v>
      </c>
      <c r="AA556" s="109" t="str">
        <f t="shared" ca="1" si="45"/>
        <v/>
      </c>
      <c r="AB556" s="136" t="str" cm="1">
        <f t="array" aca="1" ref="AB556" ca="1">_xlfn.IFS(Z556=0,"",Z556&gt;2.9,0,Z556&gt;2.4,0.25,Z556&gt;1.9,0.5,Z556&gt;1.5,0.75,Z556&lt;1.6,1)</f>
        <v/>
      </c>
      <c r="AC556" s="137" t="str" cm="1">
        <f t="array" aca="1" ref="AC556" ca="1">_xlfn.IFS(F556=0," ",F556="ALTERNATIVO","REVISAR",F556="REGULAR","NO APLICA")</f>
        <v xml:space="preserve"> </v>
      </c>
      <c r="AD556" s="138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1"/>
      <c r="M557" s="151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5">
        <f t="shared" ca="1" si="43"/>
        <v>0</v>
      </c>
      <c r="Z557" s="48">
        <f t="shared" ca="1" si="44"/>
        <v>0</v>
      </c>
      <c r="AA557" s="109" t="str">
        <f t="shared" ca="1" si="45"/>
        <v/>
      </c>
      <c r="AB557" s="136" t="str" cm="1">
        <f t="array" aca="1" ref="AB557" ca="1">_xlfn.IFS(Z557=0,"",Z557&gt;2.9,0,Z557&gt;2.4,0.25,Z557&gt;1.9,0.5,Z557&gt;1.5,0.75,Z557&lt;1.6,1)</f>
        <v/>
      </c>
      <c r="AC557" s="137" t="str" cm="1">
        <f t="array" aca="1" ref="AC557" ca="1">_xlfn.IFS(F557=0," ",F557="ALTERNATIVO","REVISAR",F557="REGULAR","NO APLICA")</f>
        <v xml:space="preserve"> </v>
      </c>
      <c r="AD557" s="138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1"/>
      <c r="M558" s="151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5">
        <f t="shared" ca="1" si="43"/>
        <v>0</v>
      </c>
      <c r="Z558" s="48">
        <f t="shared" ca="1" si="44"/>
        <v>0</v>
      </c>
      <c r="AA558" s="109" t="str">
        <f t="shared" ca="1" si="45"/>
        <v/>
      </c>
      <c r="AB558" s="136" t="str" cm="1">
        <f t="array" aca="1" ref="AB558" ca="1">_xlfn.IFS(Z558=0,"",Z558&gt;2.9,0,Z558&gt;2.4,0.25,Z558&gt;1.9,0.5,Z558&gt;1.5,0.75,Z558&lt;1.6,1)</f>
        <v/>
      </c>
      <c r="AC558" s="137" t="str" cm="1">
        <f t="array" aca="1" ref="AC558" ca="1">_xlfn.IFS(F558=0," ",F558="ALTERNATIVO","REVISAR",F558="REGULAR","NO APLICA")</f>
        <v xml:space="preserve"> </v>
      </c>
      <c r="AD558" s="138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1"/>
      <c r="M559" s="151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5">
        <f t="shared" ca="1" si="43"/>
        <v>0</v>
      </c>
      <c r="Z559" s="48">
        <f t="shared" ca="1" si="44"/>
        <v>0</v>
      </c>
      <c r="AA559" s="109" t="str">
        <f t="shared" ca="1" si="45"/>
        <v/>
      </c>
      <c r="AB559" s="136" t="str" cm="1">
        <f t="array" aca="1" ref="AB559" ca="1">_xlfn.IFS(Z559=0,"",Z559&gt;2.9,0,Z559&gt;2.4,0.25,Z559&gt;1.9,0.5,Z559&gt;1.5,0.75,Z559&lt;1.6,1)</f>
        <v/>
      </c>
      <c r="AC559" s="137" t="str" cm="1">
        <f t="array" aca="1" ref="AC559" ca="1">_xlfn.IFS(F559=0," ",F559="ALTERNATIVO","REVISAR",F559="REGULAR","NO APLICA")</f>
        <v xml:space="preserve"> </v>
      </c>
      <c r="AD559" s="138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1"/>
      <c r="M560" s="151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5">
        <f t="shared" ca="1" si="43"/>
        <v>0</v>
      </c>
      <c r="Z560" s="48">
        <f t="shared" ca="1" si="44"/>
        <v>0</v>
      </c>
      <c r="AA560" s="109" t="str">
        <f t="shared" ca="1" si="45"/>
        <v/>
      </c>
      <c r="AB560" s="136" t="str" cm="1">
        <f t="array" aca="1" ref="AB560" ca="1">_xlfn.IFS(Z560=0,"",Z560&gt;2.9,0,Z560&gt;2.4,0.25,Z560&gt;1.9,0.5,Z560&gt;1.5,0.75,Z560&lt;1.6,1)</f>
        <v/>
      </c>
      <c r="AC560" s="137" t="str" cm="1">
        <f t="array" aca="1" ref="AC560" ca="1">_xlfn.IFS(F560=0," ",F560="ALTERNATIVO","REVISAR",F560="REGULAR","NO APLICA")</f>
        <v xml:space="preserve"> </v>
      </c>
      <c r="AD560" s="138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1"/>
      <c r="M561" s="151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5">
        <f t="shared" ca="1" si="43"/>
        <v>0</v>
      </c>
      <c r="Z561" s="48">
        <f t="shared" ca="1" si="44"/>
        <v>0</v>
      </c>
      <c r="AA561" s="109" t="str">
        <f t="shared" ca="1" si="45"/>
        <v/>
      </c>
      <c r="AB561" s="136" t="str" cm="1">
        <f t="array" aca="1" ref="AB561" ca="1">_xlfn.IFS(Z561=0,"",Z561&gt;2.9,0,Z561&gt;2.4,0.25,Z561&gt;1.9,0.5,Z561&gt;1.5,0.75,Z561&lt;1.6,1)</f>
        <v/>
      </c>
      <c r="AC561" s="137" t="str" cm="1">
        <f t="array" aca="1" ref="AC561" ca="1">_xlfn.IFS(F561=0," ",F561="ALTERNATIVO","REVISAR",F561="REGULAR","NO APLICA")</f>
        <v xml:space="preserve"> </v>
      </c>
      <c r="AD561" s="138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1"/>
      <c r="M562" s="151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5">
        <f t="shared" ca="1" si="43"/>
        <v>0</v>
      </c>
      <c r="Z562" s="48">
        <f t="shared" ca="1" si="44"/>
        <v>0</v>
      </c>
      <c r="AA562" s="109" t="str">
        <f t="shared" ca="1" si="45"/>
        <v/>
      </c>
      <c r="AB562" s="136" t="str" cm="1">
        <f t="array" aca="1" ref="AB562" ca="1">_xlfn.IFS(Z562=0,"",Z562&gt;2.9,0,Z562&gt;2.4,0.25,Z562&gt;1.9,0.5,Z562&gt;1.5,0.75,Z562&lt;1.6,1)</f>
        <v/>
      </c>
      <c r="AC562" s="137" t="str" cm="1">
        <f t="array" aca="1" ref="AC562" ca="1">_xlfn.IFS(F562=0," ",F562="ALTERNATIVO","REVISAR",F562="REGULAR","NO APLICA")</f>
        <v xml:space="preserve"> </v>
      </c>
      <c r="AD562" s="138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1"/>
      <c r="M563" s="151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5">
        <f t="shared" ca="1" si="43"/>
        <v>0</v>
      </c>
      <c r="Z563" s="48">
        <f t="shared" ca="1" si="44"/>
        <v>0</v>
      </c>
      <c r="AA563" s="109" t="str">
        <f t="shared" ca="1" si="45"/>
        <v/>
      </c>
      <c r="AB563" s="136" t="str" cm="1">
        <f t="array" aca="1" ref="AB563" ca="1">_xlfn.IFS(Z563=0,"",Z563&gt;2.9,0,Z563&gt;2.4,0.25,Z563&gt;1.9,0.5,Z563&gt;1.5,0.75,Z563&lt;1.6,1)</f>
        <v/>
      </c>
      <c r="AC563" s="137" t="str" cm="1">
        <f t="array" aca="1" ref="AC563" ca="1">_xlfn.IFS(F563=0," ",F563="ALTERNATIVO","REVISAR",F563="REGULAR","NO APLICA")</f>
        <v xml:space="preserve"> </v>
      </c>
      <c r="AD563" s="138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1"/>
      <c r="M564" s="151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5">
        <f t="shared" ca="1" si="43"/>
        <v>0</v>
      </c>
      <c r="Z564" s="48">
        <f t="shared" ca="1" si="44"/>
        <v>0</v>
      </c>
      <c r="AA564" s="109" t="str">
        <f t="shared" ca="1" si="45"/>
        <v/>
      </c>
      <c r="AB564" s="136" t="str" cm="1">
        <f t="array" aca="1" ref="AB564" ca="1">_xlfn.IFS(Z564=0,"",Z564&gt;2.9,0,Z564&gt;2.4,0.25,Z564&gt;1.9,0.5,Z564&gt;1.5,0.75,Z564&lt;1.6,1)</f>
        <v/>
      </c>
      <c r="AC564" s="137" t="str" cm="1">
        <f t="array" aca="1" ref="AC564" ca="1">_xlfn.IFS(F564=0," ",F564="ALTERNATIVO","REVISAR",F564="REGULAR","NO APLICA")</f>
        <v xml:space="preserve"> </v>
      </c>
      <c r="AD564" s="138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1"/>
      <c r="M565" s="151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5">
        <f t="shared" ca="1" si="43"/>
        <v>0</v>
      </c>
      <c r="Z565" s="48">
        <f t="shared" ca="1" si="44"/>
        <v>0</v>
      </c>
      <c r="AA565" s="109" t="str">
        <f t="shared" ca="1" si="45"/>
        <v/>
      </c>
      <c r="AB565" s="136" t="str" cm="1">
        <f t="array" aca="1" ref="AB565" ca="1">_xlfn.IFS(Z565=0,"",Z565&gt;2.9,0,Z565&gt;2.4,0.25,Z565&gt;1.9,0.5,Z565&gt;1.5,0.75,Z565&lt;1.6,1)</f>
        <v/>
      </c>
      <c r="AC565" s="137" t="str" cm="1">
        <f t="array" aca="1" ref="AC565" ca="1">_xlfn.IFS(F565=0," ",F565="ALTERNATIVO","REVISAR",F565="REGULAR","NO APLICA")</f>
        <v xml:space="preserve"> </v>
      </c>
      <c r="AD565" s="138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1"/>
      <c r="M566" s="151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5">
        <f t="shared" ca="1" si="43"/>
        <v>0</v>
      </c>
      <c r="Z566" s="48">
        <f t="shared" ca="1" si="44"/>
        <v>0</v>
      </c>
      <c r="AA566" s="109" t="str">
        <f t="shared" ca="1" si="45"/>
        <v/>
      </c>
      <c r="AB566" s="136" t="str" cm="1">
        <f t="array" aca="1" ref="AB566" ca="1">_xlfn.IFS(Z566=0,"",Z566&gt;2.9,0,Z566&gt;2.4,0.25,Z566&gt;1.9,0.5,Z566&gt;1.5,0.75,Z566&lt;1.6,1)</f>
        <v/>
      </c>
      <c r="AC566" s="137" t="str" cm="1">
        <f t="array" aca="1" ref="AC566" ca="1">_xlfn.IFS(F566=0," ",F566="ALTERNATIVO","REVISAR",F566="REGULAR","NO APLICA")</f>
        <v xml:space="preserve"> </v>
      </c>
      <c r="AD566" s="138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1"/>
      <c r="M567" s="151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5">
        <f t="shared" ca="1" si="43"/>
        <v>0</v>
      </c>
      <c r="Z567" s="48">
        <f t="shared" ca="1" si="44"/>
        <v>0</v>
      </c>
      <c r="AA567" s="109" t="str">
        <f t="shared" ca="1" si="45"/>
        <v/>
      </c>
      <c r="AB567" s="136" t="str" cm="1">
        <f t="array" aca="1" ref="AB567" ca="1">_xlfn.IFS(Z567=0,"",Z567&gt;2.9,0,Z567&gt;2.4,0.25,Z567&gt;1.9,0.5,Z567&gt;1.5,0.75,Z567&lt;1.6,1)</f>
        <v/>
      </c>
      <c r="AC567" s="137" t="str" cm="1">
        <f t="array" aca="1" ref="AC567" ca="1">_xlfn.IFS(F567=0," ",F567="ALTERNATIVO","REVISAR",F567="REGULAR","NO APLICA")</f>
        <v xml:space="preserve"> </v>
      </c>
      <c r="AD567" s="138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1"/>
      <c r="M568" s="151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5">
        <f t="shared" ca="1" si="43"/>
        <v>0</v>
      </c>
      <c r="Z568" s="48">
        <f t="shared" ca="1" si="44"/>
        <v>0</v>
      </c>
      <c r="AA568" s="109" t="str">
        <f t="shared" ca="1" si="45"/>
        <v/>
      </c>
      <c r="AB568" s="136" t="str" cm="1">
        <f t="array" aca="1" ref="AB568" ca="1">_xlfn.IFS(Z568=0,"",Z568&gt;2.9,0,Z568&gt;2.4,0.25,Z568&gt;1.9,0.5,Z568&gt;1.5,0.75,Z568&lt;1.6,1)</f>
        <v/>
      </c>
      <c r="AC568" s="137" t="str" cm="1">
        <f t="array" aca="1" ref="AC568" ca="1">_xlfn.IFS(F568=0," ",F568="ALTERNATIVO","REVISAR",F568="REGULAR","NO APLICA")</f>
        <v xml:space="preserve"> </v>
      </c>
      <c r="AD568" s="138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1"/>
      <c r="M569" s="151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5">
        <f t="shared" ca="1" si="43"/>
        <v>0</v>
      </c>
      <c r="Z569" s="48">
        <f t="shared" ca="1" si="44"/>
        <v>0</v>
      </c>
      <c r="AA569" s="109" t="str">
        <f t="shared" ca="1" si="45"/>
        <v/>
      </c>
      <c r="AB569" s="136" t="str" cm="1">
        <f t="array" aca="1" ref="AB569" ca="1">_xlfn.IFS(Z569=0,"",Z569&gt;2.9,0,Z569&gt;2.4,0.25,Z569&gt;1.9,0.5,Z569&gt;1.5,0.75,Z569&lt;1.6,1)</f>
        <v/>
      </c>
      <c r="AC569" s="137" t="str" cm="1">
        <f t="array" aca="1" ref="AC569" ca="1">_xlfn.IFS(F569=0," ",F569="ALTERNATIVO","REVISAR",F569="REGULAR","NO APLICA")</f>
        <v xml:space="preserve"> </v>
      </c>
      <c r="AD569" s="138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1"/>
      <c r="M570" s="151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5">
        <f t="shared" ca="1" si="43"/>
        <v>0</v>
      </c>
      <c r="Z570" s="48">
        <f t="shared" ca="1" si="44"/>
        <v>0</v>
      </c>
      <c r="AA570" s="109" t="str">
        <f t="shared" ca="1" si="45"/>
        <v/>
      </c>
      <c r="AB570" s="136" t="str" cm="1">
        <f t="array" aca="1" ref="AB570" ca="1">_xlfn.IFS(Z570=0,"",Z570&gt;2.9,0,Z570&gt;2.4,0.25,Z570&gt;1.9,0.5,Z570&gt;1.5,0.75,Z570&lt;1.6,1)</f>
        <v/>
      </c>
      <c r="AC570" s="137" t="str" cm="1">
        <f t="array" aca="1" ref="AC570" ca="1">_xlfn.IFS(F570=0," ",F570="ALTERNATIVO","REVISAR",F570="REGULAR","NO APLICA")</f>
        <v xml:space="preserve"> </v>
      </c>
      <c r="AD570" s="138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1"/>
      <c r="M571" s="151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5">
        <f t="shared" ca="1" si="43"/>
        <v>0</v>
      </c>
      <c r="Z571" s="48">
        <f t="shared" ca="1" si="44"/>
        <v>0</v>
      </c>
      <c r="AA571" s="109" t="str">
        <f t="shared" ca="1" si="45"/>
        <v/>
      </c>
      <c r="AB571" s="136" t="str" cm="1">
        <f t="array" aca="1" ref="AB571" ca="1">_xlfn.IFS(Z571=0,"",Z571&gt;2.9,0,Z571&gt;2.4,0.25,Z571&gt;1.9,0.5,Z571&gt;1.5,0.75,Z571&lt;1.6,1)</f>
        <v/>
      </c>
      <c r="AC571" s="137" t="str" cm="1">
        <f t="array" aca="1" ref="AC571" ca="1">_xlfn.IFS(F571=0," ",F571="ALTERNATIVO","REVISAR",F571="REGULAR","NO APLICA")</f>
        <v xml:space="preserve"> </v>
      </c>
      <c r="AD571" s="138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1"/>
      <c r="M572" s="151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5">
        <f t="shared" ca="1" si="43"/>
        <v>0</v>
      </c>
      <c r="Z572" s="48">
        <f t="shared" ca="1" si="44"/>
        <v>0</v>
      </c>
      <c r="AA572" s="109" t="str">
        <f t="shared" ca="1" si="45"/>
        <v/>
      </c>
      <c r="AB572" s="136" t="str" cm="1">
        <f t="array" aca="1" ref="AB572" ca="1">_xlfn.IFS(Z572=0,"",Z572&gt;2.9,0,Z572&gt;2.4,0.25,Z572&gt;1.9,0.5,Z572&gt;1.5,0.75,Z572&lt;1.6,1)</f>
        <v/>
      </c>
      <c r="AC572" s="137" t="str" cm="1">
        <f t="array" aca="1" ref="AC572" ca="1">_xlfn.IFS(F572=0," ",F572="ALTERNATIVO","REVISAR",F572="REGULAR","NO APLICA")</f>
        <v xml:space="preserve"> </v>
      </c>
      <c r="AD572" s="138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1"/>
      <c r="M573" s="151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5">
        <f t="shared" ca="1" si="43"/>
        <v>0</v>
      </c>
      <c r="Z573" s="48">
        <f t="shared" ca="1" si="44"/>
        <v>0</v>
      </c>
      <c r="AA573" s="109" t="str">
        <f t="shared" ca="1" si="45"/>
        <v/>
      </c>
      <c r="AB573" s="136" t="str" cm="1">
        <f t="array" aca="1" ref="AB573" ca="1">_xlfn.IFS(Z573=0,"",Z573&gt;2.9,0,Z573&gt;2.4,0.25,Z573&gt;1.9,0.5,Z573&gt;1.5,0.75,Z573&lt;1.6,1)</f>
        <v/>
      </c>
      <c r="AC573" s="137" t="str" cm="1">
        <f t="array" aca="1" ref="AC573" ca="1">_xlfn.IFS(F573=0," ",F573="ALTERNATIVO","REVISAR",F573="REGULAR","NO APLICA")</f>
        <v xml:space="preserve"> </v>
      </c>
      <c r="AD573" s="138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1"/>
      <c r="M574" s="151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5">
        <f t="shared" ca="1" si="43"/>
        <v>0</v>
      </c>
      <c r="Z574" s="48">
        <f t="shared" ca="1" si="44"/>
        <v>0</v>
      </c>
      <c r="AA574" s="109" t="str">
        <f t="shared" ca="1" si="45"/>
        <v/>
      </c>
      <c r="AB574" s="136" t="str" cm="1">
        <f t="array" aca="1" ref="AB574" ca="1">_xlfn.IFS(Z574=0,"",Z574&gt;2.9,0,Z574&gt;2.4,0.25,Z574&gt;1.9,0.5,Z574&gt;1.5,0.75,Z574&lt;1.6,1)</f>
        <v/>
      </c>
      <c r="AC574" s="137" t="str" cm="1">
        <f t="array" aca="1" ref="AC574" ca="1">_xlfn.IFS(F574=0," ",F574="ALTERNATIVO","REVISAR",F574="REGULAR","NO APLICA")</f>
        <v xml:space="preserve"> </v>
      </c>
      <c r="AD574" s="138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1"/>
      <c r="M575" s="151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5">
        <f t="shared" ca="1" si="43"/>
        <v>0</v>
      </c>
      <c r="Z575" s="48">
        <f t="shared" ca="1" si="44"/>
        <v>0</v>
      </c>
      <c r="AA575" s="109" t="str">
        <f t="shared" ca="1" si="45"/>
        <v/>
      </c>
      <c r="AB575" s="136" t="str" cm="1">
        <f t="array" aca="1" ref="AB575" ca="1">_xlfn.IFS(Z575=0,"",Z575&gt;2.9,0,Z575&gt;2.4,0.25,Z575&gt;1.9,0.5,Z575&gt;1.5,0.75,Z575&lt;1.6,1)</f>
        <v/>
      </c>
      <c r="AC575" s="137" t="str" cm="1">
        <f t="array" aca="1" ref="AC575" ca="1">_xlfn.IFS(F575=0," ",F575="ALTERNATIVO","REVISAR",F575="REGULAR","NO APLICA")</f>
        <v xml:space="preserve"> </v>
      </c>
      <c r="AD575" s="138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1"/>
      <c r="M576" s="151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5">
        <f t="shared" ca="1" si="43"/>
        <v>0</v>
      </c>
      <c r="Z576" s="48">
        <f t="shared" ca="1" si="44"/>
        <v>0</v>
      </c>
      <c r="AA576" s="109" t="str">
        <f t="shared" ca="1" si="45"/>
        <v/>
      </c>
      <c r="AB576" s="136" t="str" cm="1">
        <f t="array" aca="1" ref="AB576" ca="1">_xlfn.IFS(Z576=0,"",Z576&gt;2.9,0,Z576&gt;2.4,0.25,Z576&gt;1.9,0.5,Z576&gt;1.5,0.75,Z576&lt;1.6,1)</f>
        <v/>
      </c>
      <c r="AC576" s="137" t="str" cm="1">
        <f t="array" aca="1" ref="AC576" ca="1">_xlfn.IFS(F576=0," ",F576="ALTERNATIVO","REVISAR",F576="REGULAR","NO APLICA")</f>
        <v xml:space="preserve"> </v>
      </c>
      <c r="AD576" s="138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1"/>
      <c r="M577" s="151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5">
        <f t="shared" ca="1" si="43"/>
        <v>0</v>
      </c>
      <c r="Z577" s="48">
        <f t="shared" ca="1" si="44"/>
        <v>0</v>
      </c>
      <c r="AA577" s="109" t="str">
        <f t="shared" ca="1" si="45"/>
        <v/>
      </c>
      <c r="AB577" s="136" t="str" cm="1">
        <f t="array" aca="1" ref="AB577" ca="1">_xlfn.IFS(Z577=0,"",Z577&gt;2.9,0,Z577&gt;2.4,0.25,Z577&gt;1.9,0.5,Z577&gt;1.5,0.75,Z577&lt;1.6,1)</f>
        <v/>
      </c>
      <c r="AC577" s="137" t="str" cm="1">
        <f t="array" aca="1" ref="AC577" ca="1">_xlfn.IFS(F577=0," ",F577="ALTERNATIVO","REVISAR",F577="REGULAR","NO APLICA")</f>
        <v xml:space="preserve"> </v>
      </c>
      <c r="AD577" s="138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1"/>
      <c r="M578" s="151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5">
        <f t="shared" ca="1" si="43"/>
        <v>0</v>
      </c>
      <c r="Z578" s="48">
        <f t="shared" ca="1" si="44"/>
        <v>0</v>
      </c>
      <c r="AA578" s="109" t="str">
        <f t="shared" ca="1" si="45"/>
        <v/>
      </c>
      <c r="AB578" s="136" t="str" cm="1">
        <f t="array" aca="1" ref="AB578" ca="1">_xlfn.IFS(Z578=0,"",Z578&gt;2.9,0,Z578&gt;2.4,0.25,Z578&gt;1.9,0.5,Z578&gt;1.5,0.75,Z578&lt;1.6,1)</f>
        <v/>
      </c>
      <c r="AC578" s="137" t="str" cm="1">
        <f t="array" aca="1" ref="AC578" ca="1">_xlfn.IFS(F578=0," ",F578="ALTERNATIVO","REVISAR",F578="REGULAR","NO APLICA")</f>
        <v xml:space="preserve"> </v>
      </c>
      <c r="AD578" s="138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1"/>
      <c r="M579" s="151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5">
        <f t="shared" ca="1" si="43"/>
        <v>0</v>
      </c>
      <c r="Z579" s="48">
        <f t="shared" ca="1" si="44"/>
        <v>0</v>
      </c>
      <c r="AA579" s="109" t="str">
        <f t="shared" ca="1" si="45"/>
        <v/>
      </c>
      <c r="AB579" s="136" t="str" cm="1">
        <f t="array" aca="1" ref="AB579" ca="1">_xlfn.IFS(Z579=0,"",Z579&gt;2.9,0,Z579&gt;2.4,0.25,Z579&gt;1.9,0.5,Z579&gt;1.5,0.75,Z579&lt;1.6,1)</f>
        <v/>
      </c>
      <c r="AC579" s="137" t="str" cm="1">
        <f t="array" aca="1" ref="AC579" ca="1">_xlfn.IFS(F579=0," ",F579="ALTERNATIVO","REVISAR",F579="REGULAR","NO APLICA")</f>
        <v xml:space="preserve"> </v>
      </c>
      <c r="AD579" s="138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1"/>
      <c r="M580" s="151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5">
        <f t="shared" ca="1" si="43"/>
        <v>0</v>
      </c>
      <c r="Z580" s="48">
        <f t="shared" ca="1" si="44"/>
        <v>0</v>
      </c>
      <c r="AA580" s="109" t="str">
        <f t="shared" ca="1" si="45"/>
        <v/>
      </c>
      <c r="AB580" s="136" t="str" cm="1">
        <f t="array" aca="1" ref="AB580" ca="1">_xlfn.IFS(Z580=0,"",Z580&gt;2.9,0,Z580&gt;2.4,0.25,Z580&gt;1.9,0.5,Z580&gt;1.5,0.75,Z580&lt;1.6,1)</f>
        <v/>
      </c>
      <c r="AC580" s="137" t="str" cm="1">
        <f t="array" aca="1" ref="AC580" ca="1">_xlfn.IFS(F580=0," ",F580="ALTERNATIVO","REVISAR",F580="REGULAR","NO APLICA")</f>
        <v xml:space="preserve"> </v>
      </c>
      <c r="AD580" s="138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1"/>
      <c r="M581" s="151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5">
        <f t="shared" ca="1" si="43"/>
        <v>0</v>
      </c>
      <c r="Z581" s="48">
        <f t="shared" ca="1" si="44"/>
        <v>0</v>
      </c>
      <c r="AA581" s="109" t="str">
        <f t="shared" ca="1" si="45"/>
        <v/>
      </c>
      <c r="AB581" s="136" t="str" cm="1">
        <f t="array" aca="1" ref="AB581" ca="1">_xlfn.IFS(Z581=0,"",Z581&gt;2.9,0,Z581&gt;2.4,0.25,Z581&gt;1.9,0.5,Z581&gt;1.5,0.75,Z581&lt;1.6,1)</f>
        <v/>
      </c>
      <c r="AC581" s="137" t="str" cm="1">
        <f t="array" aca="1" ref="AC581" ca="1">_xlfn.IFS(F581=0," ",F581="ALTERNATIVO","REVISAR",F581="REGULAR","NO APLICA")</f>
        <v xml:space="preserve"> </v>
      </c>
      <c r="AD581" s="138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1"/>
      <c r="M582" s="151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5">
        <f t="shared" ca="1" si="43"/>
        <v>0</v>
      </c>
      <c r="Z582" s="48">
        <f t="shared" ca="1" si="44"/>
        <v>0</v>
      </c>
      <c r="AA582" s="109" t="str">
        <f t="shared" ca="1" si="45"/>
        <v/>
      </c>
      <c r="AB582" s="136" t="str" cm="1">
        <f t="array" aca="1" ref="AB582" ca="1">_xlfn.IFS(Z582=0,"",Z582&gt;2.9,0,Z582&gt;2.4,0.25,Z582&gt;1.9,0.5,Z582&gt;1.5,0.75,Z582&lt;1.6,1)</f>
        <v/>
      </c>
      <c r="AC582" s="137" t="str" cm="1">
        <f t="array" aca="1" ref="AC582" ca="1">_xlfn.IFS(F582=0," ",F582="ALTERNATIVO","REVISAR",F582="REGULAR","NO APLICA")</f>
        <v xml:space="preserve"> </v>
      </c>
      <c r="AD582" s="138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1"/>
      <c r="M583" s="151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5">
        <f t="shared" ca="1" si="43"/>
        <v>0</v>
      </c>
      <c r="Z583" s="48">
        <f t="shared" ca="1" si="44"/>
        <v>0</v>
      </c>
      <c r="AA583" s="109" t="str">
        <f t="shared" ca="1" si="45"/>
        <v/>
      </c>
      <c r="AB583" s="136" t="str" cm="1">
        <f t="array" aca="1" ref="AB583" ca="1">_xlfn.IFS(Z583=0,"",Z583&gt;2.9,0,Z583&gt;2.4,0.25,Z583&gt;1.9,0.5,Z583&gt;1.5,0.75,Z583&lt;1.6,1)</f>
        <v/>
      </c>
      <c r="AC583" s="137" t="str" cm="1">
        <f t="array" aca="1" ref="AC583" ca="1">_xlfn.IFS(F583=0," ",F583="ALTERNATIVO","REVISAR",F583="REGULAR","NO APLICA")</f>
        <v xml:space="preserve"> </v>
      </c>
      <c r="AD583" s="138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1"/>
      <c r="M584" s="151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5">
        <f t="shared" ca="1" si="43"/>
        <v>0</v>
      </c>
      <c r="Z584" s="48">
        <f t="shared" ca="1" si="44"/>
        <v>0</v>
      </c>
      <c r="AA584" s="109" t="str">
        <f t="shared" ca="1" si="45"/>
        <v/>
      </c>
      <c r="AB584" s="136" t="str" cm="1">
        <f t="array" aca="1" ref="AB584" ca="1">_xlfn.IFS(Z584=0,"",Z584&gt;2.9,0,Z584&gt;2.4,0.25,Z584&gt;1.9,0.5,Z584&gt;1.5,0.75,Z584&lt;1.6,1)</f>
        <v/>
      </c>
      <c r="AC584" s="137" t="str" cm="1">
        <f t="array" aca="1" ref="AC584" ca="1">_xlfn.IFS(F584=0," ",F584="ALTERNATIVO","REVISAR",F584="REGULAR","NO APLICA")</f>
        <v xml:space="preserve"> </v>
      </c>
      <c r="AD584" s="138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1"/>
      <c r="M585" s="151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5">
        <f t="shared" ca="1" si="43"/>
        <v>0</v>
      </c>
      <c r="Z585" s="48">
        <f t="shared" ca="1" si="44"/>
        <v>0</v>
      </c>
      <c r="AA585" s="109" t="str">
        <f t="shared" ca="1" si="45"/>
        <v/>
      </c>
      <c r="AB585" s="136" t="str" cm="1">
        <f t="array" aca="1" ref="AB585" ca="1">_xlfn.IFS(Z585=0,"",Z585&gt;2.9,0,Z585&gt;2.4,0.25,Z585&gt;1.9,0.5,Z585&gt;1.5,0.75,Z585&lt;1.6,1)</f>
        <v/>
      </c>
      <c r="AC585" s="137" t="str" cm="1">
        <f t="array" aca="1" ref="AC585" ca="1">_xlfn.IFS(F585=0," ",F585="ALTERNATIVO","REVISAR",F585="REGULAR","NO APLICA")</f>
        <v xml:space="preserve"> </v>
      </c>
      <c r="AD585" s="138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1"/>
      <c r="M586" s="151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5">
        <f t="shared" ca="1" si="43"/>
        <v>0</v>
      </c>
      <c r="Z586" s="48">
        <f t="shared" ca="1" si="44"/>
        <v>0</v>
      </c>
      <c r="AA586" s="109" t="str">
        <f t="shared" ca="1" si="45"/>
        <v/>
      </c>
      <c r="AB586" s="136" t="str" cm="1">
        <f t="array" aca="1" ref="AB586" ca="1">_xlfn.IFS(Z586=0,"",Z586&gt;2.9,0,Z586&gt;2.4,0.25,Z586&gt;1.9,0.5,Z586&gt;1.5,0.75,Z586&lt;1.6,1)</f>
        <v/>
      </c>
      <c r="AC586" s="137" t="str" cm="1">
        <f t="array" aca="1" ref="AC586" ca="1">_xlfn.IFS(F586=0," ",F586="ALTERNATIVO","REVISAR",F586="REGULAR","NO APLICA")</f>
        <v xml:space="preserve"> </v>
      </c>
      <c r="AD586" s="138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1"/>
      <c r="M587" s="151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5">
        <f t="shared" ca="1" si="43"/>
        <v>0</v>
      </c>
      <c r="Z587" s="48">
        <f t="shared" ca="1" si="44"/>
        <v>0</v>
      </c>
      <c r="AA587" s="109" t="str">
        <f t="shared" ca="1" si="45"/>
        <v/>
      </c>
      <c r="AB587" s="136" t="str" cm="1">
        <f t="array" aca="1" ref="AB587" ca="1">_xlfn.IFS(Z587=0,"",Z587&gt;2.9,0,Z587&gt;2.4,0.25,Z587&gt;1.9,0.5,Z587&gt;1.5,0.75,Z587&lt;1.6,1)</f>
        <v/>
      </c>
      <c r="AC587" s="137" t="str" cm="1">
        <f t="array" aca="1" ref="AC587" ca="1">_xlfn.IFS(F587=0," ",F587="ALTERNATIVO","REVISAR",F587="REGULAR","NO APLICA")</f>
        <v xml:space="preserve"> </v>
      </c>
      <c r="AD587" s="138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1"/>
      <c r="M588" s="151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5">
        <f t="shared" ref="Y588:Y651" ca="1" si="48">IFERROR(H588,"")</f>
        <v>0</v>
      </c>
      <c r="Z588" s="48">
        <f t="shared" ref="Z588:Z651" ca="1" si="49">IFERROR(Y588/X588,0)</f>
        <v>0</v>
      </c>
      <c r="AA588" s="109" t="str">
        <f t="shared" ca="1" si="45"/>
        <v/>
      </c>
      <c r="AB588" s="136" t="str" cm="1">
        <f t="array" aca="1" ref="AB588" ca="1">_xlfn.IFS(Z588=0,"",Z588&gt;2.9,0,Z588&gt;2.4,0.25,Z588&gt;1.9,0.5,Z588&gt;1.5,0.75,Z588&lt;1.6,1)</f>
        <v/>
      </c>
      <c r="AC588" s="137" t="str" cm="1">
        <f t="array" aca="1" ref="AC588" ca="1">_xlfn.IFS(F588=0," ",F588="ALTERNATIVO","REVISAR",F588="REGULAR","NO APLICA")</f>
        <v xml:space="preserve"> </v>
      </c>
      <c r="AD588" s="138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1"/>
      <c r="M589" s="151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5">
        <f t="shared" ca="1" si="48"/>
        <v>0</v>
      </c>
      <c r="Z589" s="48">
        <f t="shared" ca="1" si="49"/>
        <v>0</v>
      </c>
      <c r="AA589" s="109" t="str">
        <f t="shared" ca="1" si="45"/>
        <v/>
      </c>
      <c r="AB589" s="136" t="str" cm="1">
        <f t="array" aca="1" ref="AB589" ca="1">_xlfn.IFS(Z589=0,"",Z589&gt;2.9,0,Z589&gt;2.4,0.25,Z589&gt;1.9,0.5,Z589&gt;1.5,0.75,Z589&lt;1.6,1)</f>
        <v/>
      </c>
      <c r="AC589" s="137" t="str" cm="1">
        <f t="array" aca="1" ref="AC589" ca="1">_xlfn.IFS(F589=0," ",F589="ALTERNATIVO","REVISAR",F589="REGULAR","NO APLICA")</f>
        <v xml:space="preserve"> </v>
      </c>
      <c r="AD589" s="138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1"/>
      <c r="M590" s="151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5">
        <f t="shared" ca="1" si="48"/>
        <v>0</v>
      </c>
      <c r="Z590" s="48">
        <f t="shared" ca="1" si="49"/>
        <v>0</v>
      </c>
      <c r="AA590" s="109" t="str">
        <f t="shared" ca="1" si="45"/>
        <v/>
      </c>
      <c r="AB590" s="136" t="str" cm="1">
        <f t="array" aca="1" ref="AB590" ca="1">_xlfn.IFS(Z590=0,"",Z590&gt;2.9,0,Z590&gt;2.4,0.25,Z590&gt;1.9,0.5,Z590&gt;1.5,0.75,Z590&lt;1.6,1)</f>
        <v/>
      </c>
      <c r="AC590" s="137" t="str" cm="1">
        <f t="array" aca="1" ref="AC590" ca="1">_xlfn.IFS(F590=0," ",F590="ALTERNATIVO","REVISAR",F590="REGULAR","NO APLICA")</f>
        <v xml:space="preserve"> </v>
      </c>
      <c r="AD590" s="138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1"/>
      <c r="M591" s="151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5">
        <f t="shared" ca="1" si="48"/>
        <v>0</v>
      </c>
      <c r="Z591" s="48">
        <f t="shared" ca="1" si="49"/>
        <v>0</v>
      </c>
      <c r="AA591" s="109" t="str">
        <f t="shared" ca="1" si="45"/>
        <v/>
      </c>
      <c r="AB591" s="136" t="str" cm="1">
        <f t="array" aca="1" ref="AB591" ca="1">_xlfn.IFS(Z591=0,"",Z591&gt;2.9,0,Z591&gt;2.4,0.25,Z591&gt;1.9,0.5,Z591&gt;1.5,0.75,Z591&lt;1.6,1)</f>
        <v/>
      </c>
      <c r="AC591" s="137" t="str" cm="1">
        <f t="array" aca="1" ref="AC591" ca="1">_xlfn.IFS(F591=0," ",F591="ALTERNATIVO","REVISAR",F591="REGULAR","NO APLICA")</f>
        <v xml:space="preserve"> </v>
      </c>
      <c r="AD591" s="138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1"/>
      <c r="M592" s="151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5">
        <f t="shared" ca="1" si="48"/>
        <v>0</v>
      </c>
      <c r="Z592" s="48">
        <f t="shared" ca="1" si="49"/>
        <v>0</v>
      </c>
      <c r="AA592" s="109" t="str">
        <f t="shared" ca="1" si="45"/>
        <v/>
      </c>
      <c r="AB592" s="136" t="str" cm="1">
        <f t="array" aca="1" ref="AB592" ca="1">_xlfn.IFS(Z592=0,"",Z592&gt;2.9,0,Z592&gt;2.4,0.25,Z592&gt;1.9,0.5,Z592&gt;1.5,0.75,Z592&lt;1.6,1)</f>
        <v/>
      </c>
      <c r="AC592" s="137" t="str" cm="1">
        <f t="array" aca="1" ref="AC592" ca="1">_xlfn.IFS(F592=0," ",F592="ALTERNATIVO","REVISAR",F592="REGULAR","NO APLICA")</f>
        <v xml:space="preserve"> </v>
      </c>
      <c r="AD592" s="138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1"/>
      <c r="M593" s="151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5">
        <f t="shared" ca="1" si="48"/>
        <v>0</v>
      </c>
      <c r="Z593" s="48">
        <f t="shared" ca="1" si="49"/>
        <v>0</v>
      </c>
      <c r="AA593" s="109" t="str">
        <f t="shared" ca="1" si="45"/>
        <v/>
      </c>
      <c r="AB593" s="136" t="str" cm="1">
        <f t="array" aca="1" ref="AB593" ca="1">_xlfn.IFS(Z593=0,"",Z593&gt;2.9,0,Z593&gt;2.4,0.25,Z593&gt;1.9,0.5,Z593&gt;1.5,0.75,Z593&lt;1.6,1)</f>
        <v/>
      </c>
      <c r="AC593" s="137" t="str" cm="1">
        <f t="array" aca="1" ref="AC593" ca="1">_xlfn.IFS(F593=0," ",F593="ALTERNATIVO","REVISAR",F593="REGULAR","NO APLICA")</f>
        <v xml:space="preserve"> </v>
      </c>
      <c r="AD593" s="138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1"/>
      <c r="M594" s="151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5">
        <f t="shared" ca="1" si="48"/>
        <v>0</v>
      </c>
      <c r="Z594" s="48">
        <f t="shared" ca="1" si="49"/>
        <v>0</v>
      </c>
      <c r="AA594" s="109" t="str">
        <f t="shared" ca="1" si="45"/>
        <v/>
      </c>
      <c r="AB594" s="136" t="str" cm="1">
        <f t="array" aca="1" ref="AB594" ca="1">_xlfn.IFS(Z594=0,"",Z594&gt;2.9,0,Z594&gt;2.4,0.25,Z594&gt;1.9,0.5,Z594&gt;1.5,0.75,Z594&lt;1.6,1)</f>
        <v/>
      </c>
      <c r="AC594" s="137" t="str" cm="1">
        <f t="array" aca="1" ref="AC594" ca="1">_xlfn.IFS(F594=0," ",F594="ALTERNATIVO","REVISAR",F594="REGULAR","NO APLICA")</f>
        <v xml:space="preserve"> </v>
      </c>
      <c r="AD594" s="138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1"/>
      <c r="M595" s="151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5">
        <f t="shared" ca="1" si="48"/>
        <v>0</v>
      </c>
      <c r="Z595" s="48">
        <f t="shared" ca="1" si="49"/>
        <v>0</v>
      </c>
      <c r="AA595" s="109" t="str">
        <f t="shared" ca="1" si="45"/>
        <v/>
      </c>
      <c r="AB595" s="136" t="str" cm="1">
        <f t="array" aca="1" ref="AB595" ca="1">_xlfn.IFS(Z595=0,"",Z595&gt;2.9,0,Z595&gt;2.4,0.25,Z595&gt;1.9,0.5,Z595&gt;1.5,0.75,Z595&lt;1.6,1)</f>
        <v/>
      </c>
      <c r="AC595" s="137" t="str" cm="1">
        <f t="array" aca="1" ref="AC595" ca="1">_xlfn.IFS(F595=0," ",F595="ALTERNATIVO","REVISAR",F595="REGULAR","NO APLICA")</f>
        <v xml:space="preserve"> </v>
      </c>
      <c r="AD595" s="138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1"/>
      <c r="M596" s="151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5">
        <f t="shared" ca="1" si="48"/>
        <v>0</v>
      </c>
      <c r="Z596" s="48">
        <f t="shared" ca="1" si="49"/>
        <v>0</v>
      </c>
      <c r="AA596" s="109" t="str">
        <f t="shared" ca="1" si="45"/>
        <v/>
      </c>
      <c r="AB596" s="136" t="str" cm="1">
        <f t="array" aca="1" ref="AB596" ca="1">_xlfn.IFS(Z596=0,"",Z596&gt;2.9,0,Z596&gt;2.4,0.25,Z596&gt;1.9,0.5,Z596&gt;1.5,0.75,Z596&lt;1.6,1)</f>
        <v/>
      </c>
      <c r="AC596" s="137" t="str" cm="1">
        <f t="array" aca="1" ref="AC596" ca="1">_xlfn.IFS(F596=0," ",F596="ALTERNATIVO","REVISAR",F596="REGULAR","NO APLICA")</f>
        <v xml:space="preserve"> </v>
      </c>
      <c r="AD596" s="138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1"/>
      <c r="M597" s="151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5">
        <f t="shared" ca="1" si="48"/>
        <v>0</v>
      </c>
      <c r="Z597" s="48">
        <f t="shared" ca="1" si="49"/>
        <v>0</v>
      </c>
      <c r="AA597" s="109" t="str">
        <f t="shared" ref="AA597:AA660" ca="1" si="50">IFERROR(X597*1.5,"")</f>
        <v/>
      </c>
      <c r="AB597" s="136" t="str" cm="1">
        <f t="array" aca="1" ref="AB597" ca="1">_xlfn.IFS(Z597=0,"",Z597&gt;2.9,0,Z597&gt;2.4,0.25,Z597&gt;1.9,0.5,Z597&gt;1.5,0.75,Z597&lt;1.6,1)</f>
        <v/>
      </c>
      <c r="AC597" s="137" t="str" cm="1">
        <f t="array" aca="1" ref="AC597" ca="1">_xlfn.IFS(F597=0," ",F597="ALTERNATIVO","REVISAR",F597="REGULAR","NO APLICA")</f>
        <v xml:space="preserve"> </v>
      </c>
      <c r="AD597" s="138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1"/>
      <c r="M598" s="151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5">
        <f t="shared" ca="1" si="48"/>
        <v>0</v>
      </c>
      <c r="Z598" s="48">
        <f t="shared" ca="1" si="49"/>
        <v>0</v>
      </c>
      <c r="AA598" s="109" t="str">
        <f t="shared" ca="1" si="50"/>
        <v/>
      </c>
      <c r="AB598" s="136" t="str" cm="1">
        <f t="array" aca="1" ref="AB598" ca="1">_xlfn.IFS(Z598=0,"",Z598&gt;2.9,0,Z598&gt;2.4,0.25,Z598&gt;1.9,0.5,Z598&gt;1.5,0.75,Z598&lt;1.6,1)</f>
        <v/>
      </c>
      <c r="AC598" s="137" t="str" cm="1">
        <f t="array" aca="1" ref="AC598" ca="1">_xlfn.IFS(F598=0," ",F598="ALTERNATIVO","REVISAR",F598="REGULAR","NO APLICA")</f>
        <v xml:space="preserve"> </v>
      </c>
      <c r="AD598" s="138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1"/>
      <c r="M599" s="151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5">
        <f t="shared" ca="1" si="48"/>
        <v>0</v>
      </c>
      <c r="Z599" s="48">
        <f t="shared" ca="1" si="49"/>
        <v>0</v>
      </c>
      <c r="AA599" s="109" t="str">
        <f t="shared" ca="1" si="50"/>
        <v/>
      </c>
      <c r="AB599" s="136" t="str" cm="1">
        <f t="array" aca="1" ref="AB599" ca="1">_xlfn.IFS(Z599=0,"",Z599&gt;2.9,0,Z599&gt;2.4,0.25,Z599&gt;1.9,0.5,Z599&gt;1.5,0.75,Z599&lt;1.6,1)</f>
        <v/>
      </c>
      <c r="AC599" s="137" t="str" cm="1">
        <f t="array" aca="1" ref="AC599" ca="1">_xlfn.IFS(F599=0," ",F599="ALTERNATIVO","REVISAR",F599="REGULAR","NO APLICA")</f>
        <v xml:space="preserve"> </v>
      </c>
      <c r="AD599" s="138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1"/>
      <c r="M600" s="151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5">
        <f t="shared" ca="1" si="48"/>
        <v>0</v>
      </c>
      <c r="Z600" s="48">
        <f t="shared" ca="1" si="49"/>
        <v>0</v>
      </c>
      <c r="AA600" s="109" t="str">
        <f t="shared" ca="1" si="50"/>
        <v/>
      </c>
      <c r="AB600" s="136" t="str" cm="1">
        <f t="array" aca="1" ref="AB600" ca="1">_xlfn.IFS(Z600=0,"",Z600&gt;2.9,0,Z600&gt;2.4,0.25,Z600&gt;1.9,0.5,Z600&gt;1.5,0.75,Z600&lt;1.6,1)</f>
        <v/>
      </c>
      <c r="AC600" s="137" t="str" cm="1">
        <f t="array" aca="1" ref="AC600" ca="1">_xlfn.IFS(F600=0," ",F600="ALTERNATIVO","REVISAR",F600="REGULAR","NO APLICA")</f>
        <v xml:space="preserve"> </v>
      </c>
      <c r="AD600" s="138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1"/>
      <c r="M601" s="151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5">
        <f t="shared" ca="1" si="48"/>
        <v>0</v>
      </c>
      <c r="Z601" s="48">
        <f t="shared" ca="1" si="49"/>
        <v>0</v>
      </c>
      <c r="AA601" s="109" t="str">
        <f t="shared" ca="1" si="50"/>
        <v/>
      </c>
      <c r="AB601" s="136" t="str" cm="1">
        <f t="array" aca="1" ref="AB601" ca="1">_xlfn.IFS(Z601=0,"",Z601&gt;2.9,0,Z601&gt;2.4,0.25,Z601&gt;1.9,0.5,Z601&gt;1.5,0.75,Z601&lt;1.6,1)</f>
        <v/>
      </c>
      <c r="AC601" s="137" t="str" cm="1">
        <f t="array" aca="1" ref="AC601" ca="1">_xlfn.IFS(F601=0," ",F601="ALTERNATIVO","REVISAR",F601="REGULAR","NO APLICA")</f>
        <v xml:space="preserve"> </v>
      </c>
      <c r="AD601" s="138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1"/>
      <c r="M602" s="151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5">
        <f t="shared" ca="1" si="48"/>
        <v>0</v>
      </c>
      <c r="Z602" s="48">
        <f t="shared" ca="1" si="49"/>
        <v>0</v>
      </c>
      <c r="AA602" s="109" t="str">
        <f t="shared" ca="1" si="50"/>
        <v/>
      </c>
      <c r="AB602" s="136" t="str" cm="1">
        <f t="array" aca="1" ref="AB602" ca="1">_xlfn.IFS(Z602=0,"",Z602&gt;2.9,0,Z602&gt;2.4,0.25,Z602&gt;1.9,0.5,Z602&gt;1.5,0.75,Z602&lt;1.6,1)</f>
        <v/>
      </c>
      <c r="AC602" s="137" t="str" cm="1">
        <f t="array" aca="1" ref="AC602" ca="1">_xlfn.IFS(F602=0," ",F602="ALTERNATIVO","REVISAR",F602="REGULAR","NO APLICA")</f>
        <v xml:space="preserve"> </v>
      </c>
      <c r="AD602" s="138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1"/>
      <c r="M603" s="151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5">
        <f t="shared" ca="1" si="48"/>
        <v>0</v>
      </c>
      <c r="Z603" s="48">
        <f t="shared" ca="1" si="49"/>
        <v>0</v>
      </c>
      <c r="AA603" s="109" t="str">
        <f t="shared" ca="1" si="50"/>
        <v/>
      </c>
      <c r="AB603" s="136" t="str" cm="1">
        <f t="array" aca="1" ref="AB603" ca="1">_xlfn.IFS(Z603=0,"",Z603&gt;2.9,0,Z603&gt;2.4,0.25,Z603&gt;1.9,0.5,Z603&gt;1.5,0.75,Z603&lt;1.6,1)</f>
        <v/>
      </c>
      <c r="AC603" s="137" t="str" cm="1">
        <f t="array" aca="1" ref="AC603" ca="1">_xlfn.IFS(F603=0," ",F603="ALTERNATIVO","REVISAR",F603="REGULAR","NO APLICA")</f>
        <v xml:space="preserve"> </v>
      </c>
      <c r="AD603" s="138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1"/>
      <c r="M604" s="151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5">
        <f t="shared" ca="1" si="48"/>
        <v>0</v>
      </c>
      <c r="Z604" s="48">
        <f t="shared" ca="1" si="49"/>
        <v>0</v>
      </c>
      <c r="AA604" s="109" t="str">
        <f t="shared" ca="1" si="50"/>
        <v/>
      </c>
      <c r="AB604" s="136" t="str" cm="1">
        <f t="array" aca="1" ref="AB604" ca="1">_xlfn.IFS(Z604=0,"",Z604&gt;2.9,0,Z604&gt;2.4,0.25,Z604&gt;1.9,0.5,Z604&gt;1.5,0.75,Z604&lt;1.6,1)</f>
        <v/>
      </c>
      <c r="AC604" s="137" t="str" cm="1">
        <f t="array" aca="1" ref="AC604" ca="1">_xlfn.IFS(F604=0," ",F604="ALTERNATIVO","REVISAR",F604="REGULAR","NO APLICA")</f>
        <v xml:space="preserve"> </v>
      </c>
      <c r="AD604" s="138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1"/>
      <c r="M605" s="151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5">
        <f t="shared" ca="1" si="48"/>
        <v>0</v>
      </c>
      <c r="Z605" s="48">
        <f t="shared" ca="1" si="49"/>
        <v>0</v>
      </c>
      <c r="AA605" s="109" t="str">
        <f t="shared" ca="1" si="50"/>
        <v/>
      </c>
      <c r="AB605" s="136" t="str" cm="1">
        <f t="array" aca="1" ref="AB605" ca="1">_xlfn.IFS(Z605=0,"",Z605&gt;2.9,0,Z605&gt;2.4,0.25,Z605&gt;1.9,0.5,Z605&gt;1.5,0.75,Z605&lt;1.6,1)</f>
        <v/>
      </c>
      <c r="AC605" s="137" t="str" cm="1">
        <f t="array" aca="1" ref="AC605" ca="1">_xlfn.IFS(F605=0," ",F605="ALTERNATIVO","REVISAR",F605="REGULAR","NO APLICA")</f>
        <v xml:space="preserve"> </v>
      </c>
      <c r="AD605" s="138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1"/>
      <c r="M606" s="151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5">
        <f t="shared" ca="1" si="48"/>
        <v>0</v>
      </c>
      <c r="Z606" s="48">
        <f t="shared" ca="1" si="49"/>
        <v>0</v>
      </c>
      <c r="AA606" s="109" t="str">
        <f t="shared" ca="1" si="50"/>
        <v/>
      </c>
      <c r="AB606" s="136" t="str" cm="1">
        <f t="array" aca="1" ref="AB606" ca="1">_xlfn.IFS(Z606=0,"",Z606&gt;2.9,0,Z606&gt;2.4,0.25,Z606&gt;1.9,0.5,Z606&gt;1.5,0.75,Z606&lt;1.6,1)</f>
        <v/>
      </c>
      <c r="AC606" s="137" t="str" cm="1">
        <f t="array" aca="1" ref="AC606" ca="1">_xlfn.IFS(F606=0," ",F606="ALTERNATIVO","REVISAR",F606="REGULAR","NO APLICA")</f>
        <v xml:space="preserve"> </v>
      </c>
      <c r="AD606" s="138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1"/>
      <c r="M607" s="151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5">
        <f t="shared" ca="1" si="48"/>
        <v>0</v>
      </c>
      <c r="Z607" s="48">
        <f t="shared" ca="1" si="49"/>
        <v>0</v>
      </c>
      <c r="AA607" s="109" t="str">
        <f t="shared" ca="1" si="50"/>
        <v/>
      </c>
      <c r="AB607" s="136" t="str" cm="1">
        <f t="array" aca="1" ref="AB607" ca="1">_xlfn.IFS(Z607=0,"",Z607&gt;2.9,0,Z607&gt;2.4,0.25,Z607&gt;1.9,0.5,Z607&gt;1.5,0.75,Z607&lt;1.6,1)</f>
        <v/>
      </c>
      <c r="AC607" s="137" t="str" cm="1">
        <f t="array" aca="1" ref="AC607" ca="1">_xlfn.IFS(F607=0," ",F607="ALTERNATIVO","REVISAR",F607="REGULAR","NO APLICA")</f>
        <v xml:space="preserve"> </v>
      </c>
      <c r="AD607" s="138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1"/>
      <c r="M608" s="151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5">
        <f t="shared" ca="1" si="48"/>
        <v>0</v>
      </c>
      <c r="Z608" s="48">
        <f t="shared" ca="1" si="49"/>
        <v>0</v>
      </c>
      <c r="AA608" s="109" t="str">
        <f t="shared" ca="1" si="50"/>
        <v/>
      </c>
      <c r="AB608" s="136" t="str" cm="1">
        <f t="array" aca="1" ref="AB608" ca="1">_xlfn.IFS(Z608=0,"",Z608&gt;2.9,0,Z608&gt;2.4,0.25,Z608&gt;1.9,0.5,Z608&gt;1.5,0.75,Z608&lt;1.6,1)</f>
        <v/>
      </c>
      <c r="AC608" s="137" t="str" cm="1">
        <f t="array" aca="1" ref="AC608" ca="1">_xlfn.IFS(F608=0," ",F608="ALTERNATIVO","REVISAR",F608="REGULAR","NO APLICA")</f>
        <v xml:space="preserve"> </v>
      </c>
      <c r="AD608" s="138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1"/>
      <c r="M609" s="151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5">
        <f t="shared" ca="1" si="48"/>
        <v>0</v>
      </c>
      <c r="Z609" s="48">
        <f t="shared" ca="1" si="49"/>
        <v>0</v>
      </c>
      <c r="AA609" s="109" t="str">
        <f t="shared" ca="1" si="50"/>
        <v/>
      </c>
      <c r="AB609" s="136" t="str" cm="1">
        <f t="array" aca="1" ref="AB609" ca="1">_xlfn.IFS(Z609=0,"",Z609&gt;2.9,0,Z609&gt;2.4,0.25,Z609&gt;1.9,0.5,Z609&gt;1.5,0.75,Z609&lt;1.6,1)</f>
        <v/>
      </c>
      <c r="AC609" s="137" t="str" cm="1">
        <f t="array" aca="1" ref="AC609" ca="1">_xlfn.IFS(F609=0," ",F609="ALTERNATIVO","REVISAR",F609="REGULAR","NO APLICA")</f>
        <v xml:space="preserve"> </v>
      </c>
      <c r="AD609" s="138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1"/>
      <c r="M610" s="151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5">
        <f t="shared" ca="1" si="48"/>
        <v>0</v>
      </c>
      <c r="Z610" s="48">
        <f t="shared" ca="1" si="49"/>
        <v>0</v>
      </c>
      <c r="AA610" s="109" t="str">
        <f t="shared" ca="1" si="50"/>
        <v/>
      </c>
      <c r="AB610" s="136" t="str" cm="1">
        <f t="array" aca="1" ref="AB610" ca="1">_xlfn.IFS(Z610=0,"",Z610&gt;2.9,0,Z610&gt;2.4,0.25,Z610&gt;1.9,0.5,Z610&gt;1.5,0.75,Z610&lt;1.6,1)</f>
        <v/>
      </c>
      <c r="AC610" s="137" t="str" cm="1">
        <f t="array" aca="1" ref="AC610" ca="1">_xlfn.IFS(F610=0," ",F610="ALTERNATIVO","REVISAR",F610="REGULAR","NO APLICA")</f>
        <v xml:space="preserve"> </v>
      </c>
      <c r="AD610" s="138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1"/>
      <c r="M611" s="151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5">
        <f t="shared" ca="1" si="48"/>
        <v>0</v>
      </c>
      <c r="Z611" s="48">
        <f t="shared" ca="1" si="49"/>
        <v>0</v>
      </c>
      <c r="AA611" s="109" t="str">
        <f t="shared" ca="1" si="50"/>
        <v/>
      </c>
      <c r="AB611" s="136" t="str" cm="1">
        <f t="array" aca="1" ref="AB611" ca="1">_xlfn.IFS(Z611=0,"",Z611&gt;2.9,0,Z611&gt;2.4,0.25,Z611&gt;1.9,0.5,Z611&gt;1.5,0.75,Z611&lt;1.6,1)</f>
        <v/>
      </c>
      <c r="AC611" s="137" t="str" cm="1">
        <f t="array" aca="1" ref="AC611" ca="1">_xlfn.IFS(F611=0," ",F611="ALTERNATIVO","REVISAR",F611="REGULAR","NO APLICA")</f>
        <v xml:space="preserve"> </v>
      </c>
      <c r="AD611" s="138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1"/>
      <c r="M612" s="151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5">
        <f t="shared" ca="1" si="48"/>
        <v>0</v>
      </c>
      <c r="Z612" s="48">
        <f t="shared" ca="1" si="49"/>
        <v>0</v>
      </c>
      <c r="AA612" s="109" t="str">
        <f t="shared" ca="1" si="50"/>
        <v/>
      </c>
      <c r="AB612" s="136" t="str" cm="1">
        <f t="array" aca="1" ref="AB612" ca="1">_xlfn.IFS(Z612=0,"",Z612&gt;2.9,0,Z612&gt;2.4,0.25,Z612&gt;1.9,0.5,Z612&gt;1.5,0.75,Z612&lt;1.6,1)</f>
        <v/>
      </c>
      <c r="AC612" s="137" t="str" cm="1">
        <f t="array" aca="1" ref="AC612" ca="1">_xlfn.IFS(F612=0," ",F612="ALTERNATIVO","REVISAR",F612="REGULAR","NO APLICA")</f>
        <v xml:space="preserve"> </v>
      </c>
      <c r="AD612" s="138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1"/>
      <c r="M613" s="151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5">
        <f t="shared" ca="1" si="48"/>
        <v>0</v>
      </c>
      <c r="Z613" s="48">
        <f t="shared" ca="1" si="49"/>
        <v>0</v>
      </c>
      <c r="AA613" s="109" t="str">
        <f t="shared" ca="1" si="50"/>
        <v/>
      </c>
      <c r="AB613" s="136" t="str" cm="1">
        <f t="array" aca="1" ref="AB613" ca="1">_xlfn.IFS(Z613=0,"",Z613&gt;2.9,0,Z613&gt;2.4,0.25,Z613&gt;1.9,0.5,Z613&gt;1.5,0.75,Z613&lt;1.6,1)</f>
        <v/>
      </c>
      <c r="AC613" s="137" t="str" cm="1">
        <f t="array" aca="1" ref="AC613" ca="1">_xlfn.IFS(F613=0," ",F613="ALTERNATIVO","REVISAR",F613="REGULAR","NO APLICA")</f>
        <v xml:space="preserve"> </v>
      </c>
      <c r="AD613" s="138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1"/>
      <c r="M614" s="151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5">
        <f t="shared" ca="1" si="48"/>
        <v>0</v>
      </c>
      <c r="Z614" s="48">
        <f t="shared" ca="1" si="49"/>
        <v>0</v>
      </c>
      <c r="AA614" s="109" t="str">
        <f t="shared" ca="1" si="50"/>
        <v/>
      </c>
      <c r="AB614" s="136" t="str" cm="1">
        <f t="array" aca="1" ref="AB614" ca="1">_xlfn.IFS(Z614=0,"",Z614&gt;2.9,0,Z614&gt;2.4,0.25,Z614&gt;1.9,0.5,Z614&gt;1.5,0.75,Z614&lt;1.6,1)</f>
        <v/>
      </c>
      <c r="AC614" s="137" t="str" cm="1">
        <f t="array" aca="1" ref="AC614" ca="1">_xlfn.IFS(F614=0," ",F614="ALTERNATIVO","REVISAR",F614="REGULAR","NO APLICA")</f>
        <v xml:space="preserve"> </v>
      </c>
      <c r="AD614" s="138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1"/>
      <c r="M615" s="151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5">
        <f t="shared" ca="1" si="48"/>
        <v>0</v>
      </c>
      <c r="Z615" s="48">
        <f t="shared" ca="1" si="49"/>
        <v>0</v>
      </c>
      <c r="AA615" s="109" t="str">
        <f t="shared" ca="1" si="50"/>
        <v/>
      </c>
      <c r="AB615" s="136" t="str" cm="1">
        <f t="array" aca="1" ref="AB615" ca="1">_xlfn.IFS(Z615=0,"",Z615&gt;2.9,0,Z615&gt;2.4,0.25,Z615&gt;1.9,0.5,Z615&gt;1.5,0.75,Z615&lt;1.6,1)</f>
        <v/>
      </c>
      <c r="AC615" s="137" t="str" cm="1">
        <f t="array" aca="1" ref="AC615" ca="1">_xlfn.IFS(F615=0," ",F615="ALTERNATIVO","REVISAR",F615="REGULAR","NO APLICA")</f>
        <v xml:space="preserve"> </v>
      </c>
      <c r="AD615" s="138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1"/>
      <c r="M616" s="151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5">
        <f t="shared" ca="1" si="48"/>
        <v>0</v>
      </c>
      <c r="Z616" s="48">
        <f t="shared" ca="1" si="49"/>
        <v>0</v>
      </c>
      <c r="AA616" s="109" t="str">
        <f t="shared" ca="1" si="50"/>
        <v/>
      </c>
      <c r="AB616" s="136" t="str" cm="1">
        <f t="array" aca="1" ref="AB616" ca="1">_xlfn.IFS(Z616=0,"",Z616&gt;2.9,0,Z616&gt;2.4,0.25,Z616&gt;1.9,0.5,Z616&gt;1.5,0.75,Z616&lt;1.6,1)</f>
        <v/>
      </c>
      <c r="AC616" s="137" t="str" cm="1">
        <f t="array" aca="1" ref="AC616" ca="1">_xlfn.IFS(F616=0," ",F616="ALTERNATIVO","REVISAR",F616="REGULAR","NO APLICA")</f>
        <v xml:space="preserve"> </v>
      </c>
      <c r="AD616" s="138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1"/>
      <c r="M617" s="151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5">
        <f t="shared" ca="1" si="48"/>
        <v>0</v>
      </c>
      <c r="Z617" s="48">
        <f t="shared" ca="1" si="49"/>
        <v>0</v>
      </c>
      <c r="AA617" s="109" t="str">
        <f t="shared" ca="1" si="50"/>
        <v/>
      </c>
      <c r="AB617" s="136" t="str" cm="1">
        <f t="array" aca="1" ref="AB617" ca="1">_xlfn.IFS(Z617=0,"",Z617&gt;2.9,0,Z617&gt;2.4,0.25,Z617&gt;1.9,0.5,Z617&gt;1.5,0.75,Z617&lt;1.6,1)</f>
        <v/>
      </c>
      <c r="AC617" s="137" t="str" cm="1">
        <f t="array" aca="1" ref="AC617" ca="1">_xlfn.IFS(F617=0," ",F617="ALTERNATIVO","REVISAR",F617="REGULAR","NO APLICA")</f>
        <v xml:space="preserve"> </v>
      </c>
      <c r="AD617" s="138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1"/>
      <c r="M618" s="151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5">
        <f t="shared" ca="1" si="48"/>
        <v>0</v>
      </c>
      <c r="Z618" s="48">
        <f t="shared" ca="1" si="49"/>
        <v>0</v>
      </c>
      <c r="AA618" s="109" t="str">
        <f t="shared" ca="1" si="50"/>
        <v/>
      </c>
      <c r="AB618" s="136" t="str" cm="1">
        <f t="array" aca="1" ref="AB618" ca="1">_xlfn.IFS(Z618=0,"",Z618&gt;2.9,0,Z618&gt;2.4,0.25,Z618&gt;1.9,0.5,Z618&gt;1.5,0.75,Z618&lt;1.6,1)</f>
        <v/>
      </c>
      <c r="AC618" s="137" t="str" cm="1">
        <f t="array" aca="1" ref="AC618" ca="1">_xlfn.IFS(F618=0," ",F618="ALTERNATIVO","REVISAR",F618="REGULAR","NO APLICA")</f>
        <v xml:space="preserve"> </v>
      </c>
      <c r="AD618" s="138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1"/>
      <c r="M619" s="151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5">
        <f t="shared" ca="1" si="48"/>
        <v>0</v>
      </c>
      <c r="Z619" s="48">
        <f t="shared" ca="1" si="49"/>
        <v>0</v>
      </c>
      <c r="AA619" s="109" t="str">
        <f t="shared" ca="1" si="50"/>
        <v/>
      </c>
      <c r="AB619" s="136" t="str" cm="1">
        <f t="array" aca="1" ref="AB619" ca="1">_xlfn.IFS(Z619=0,"",Z619&gt;2.9,0,Z619&gt;2.4,0.25,Z619&gt;1.9,0.5,Z619&gt;1.5,0.75,Z619&lt;1.6,1)</f>
        <v/>
      </c>
      <c r="AC619" s="137" t="str" cm="1">
        <f t="array" aca="1" ref="AC619" ca="1">_xlfn.IFS(F619=0," ",F619="ALTERNATIVO","REVISAR",F619="REGULAR","NO APLICA")</f>
        <v xml:space="preserve"> </v>
      </c>
      <c r="AD619" s="138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1"/>
      <c r="M620" s="151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5">
        <f t="shared" ca="1" si="48"/>
        <v>0</v>
      </c>
      <c r="Z620" s="48">
        <f t="shared" ca="1" si="49"/>
        <v>0</v>
      </c>
      <c r="AA620" s="109" t="str">
        <f t="shared" ca="1" si="50"/>
        <v/>
      </c>
      <c r="AB620" s="136" t="str" cm="1">
        <f t="array" aca="1" ref="AB620" ca="1">_xlfn.IFS(Z620=0,"",Z620&gt;2.9,0,Z620&gt;2.4,0.25,Z620&gt;1.9,0.5,Z620&gt;1.5,0.75,Z620&lt;1.6,1)</f>
        <v/>
      </c>
      <c r="AC620" s="137" t="str" cm="1">
        <f t="array" aca="1" ref="AC620" ca="1">_xlfn.IFS(F620=0," ",F620="ALTERNATIVO","REVISAR",F620="REGULAR","NO APLICA")</f>
        <v xml:space="preserve"> </v>
      </c>
      <c r="AD620" s="138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1"/>
      <c r="M621" s="151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5">
        <f t="shared" ca="1" si="48"/>
        <v>0</v>
      </c>
      <c r="Z621" s="48">
        <f t="shared" ca="1" si="49"/>
        <v>0</v>
      </c>
      <c r="AA621" s="109" t="str">
        <f t="shared" ca="1" si="50"/>
        <v/>
      </c>
      <c r="AB621" s="136" t="str" cm="1">
        <f t="array" aca="1" ref="AB621" ca="1">_xlfn.IFS(Z621=0,"",Z621&gt;2.9,0,Z621&gt;2.4,0.25,Z621&gt;1.9,0.5,Z621&gt;1.5,0.75,Z621&lt;1.6,1)</f>
        <v/>
      </c>
      <c r="AC621" s="137" t="str" cm="1">
        <f t="array" aca="1" ref="AC621" ca="1">_xlfn.IFS(F621=0," ",F621="ALTERNATIVO","REVISAR",F621="REGULAR","NO APLICA")</f>
        <v xml:space="preserve"> </v>
      </c>
      <c r="AD621" s="138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1"/>
      <c r="M622" s="151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5">
        <f t="shared" ca="1" si="48"/>
        <v>0</v>
      </c>
      <c r="Z622" s="48">
        <f t="shared" ca="1" si="49"/>
        <v>0</v>
      </c>
      <c r="AA622" s="109" t="str">
        <f t="shared" ca="1" si="50"/>
        <v/>
      </c>
      <c r="AB622" s="136" t="str" cm="1">
        <f t="array" aca="1" ref="AB622" ca="1">_xlfn.IFS(Z622=0,"",Z622&gt;2.9,0,Z622&gt;2.4,0.25,Z622&gt;1.9,0.5,Z622&gt;1.5,0.75,Z622&lt;1.6,1)</f>
        <v/>
      </c>
      <c r="AC622" s="137" t="str" cm="1">
        <f t="array" aca="1" ref="AC622" ca="1">_xlfn.IFS(F622=0," ",F622="ALTERNATIVO","REVISAR",F622="REGULAR","NO APLICA")</f>
        <v xml:space="preserve"> </v>
      </c>
      <c r="AD622" s="138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1"/>
      <c r="M623" s="151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5">
        <f t="shared" ca="1" si="48"/>
        <v>0</v>
      </c>
      <c r="Z623" s="48">
        <f t="shared" ca="1" si="49"/>
        <v>0</v>
      </c>
      <c r="AA623" s="109" t="str">
        <f t="shared" ca="1" si="50"/>
        <v/>
      </c>
      <c r="AB623" s="136" t="str" cm="1">
        <f t="array" aca="1" ref="AB623" ca="1">_xlfn.IFS(Z623=0,"",Z623&gt;2.9,0,Z623&gt;2.4,0.25,Z623&gt;1.9,0.5,Z623&gt;1.5,0.75,Z623&lt;1.6,1)</f>
        <v/>
      </c>
      <c r="AC623" s="137" t="str" cm="1">
        <f t="array" aca="1" ref="AC623" ca="1">_xlfn.IFS(F623=0," ",F623="ALTERNATIVO","REVISAR",F623="REGULAR","NO APLICA")</f>
        <v xml:space="preserve"> </v>
      </c>
      <c r="AD623" s="138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1"/>
      <c r="M624" s="151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5">
        <f t="shared" ca="1" si="48"/>
        <v>0</v>
      </c>
      <c r="Z624" s="48">
        <f t="shared" ca="1" si="49"/>
        <v>0</v>
      </c>
      <c r="AA624" s="109" t="str">
        <f t="shared" ca="1" si="50"/>
        <v/>
      </c>
      <c r="AB624" s="136" t="str" cm="1">
        <f t="array" aca="1" ref="AB624" ca="1">_xlfn.IFS(Z624=0,"",Z624&gt;2.9,0,Z624&gt;2.4,0.25,Z624&gt;1.9,0.5,Z624&gt;1.5,0.75,Z624&lt;1.6,1)</f>
        <v/>
      </c>
      <c r="AC624" s="137" t="str" cm="1">
        <f t="array" aca="1" ref="AC624" ca="1">_xlfn.IFS(F624=0," ",F624="ALTERNATIVO","REVISAR",F624="REGULAR","NO APLICA")</f>
        <v xml:space="preserve"> </v>
      </c>
      <c r="AD624" s="138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1"/>
      <c r="M625" s="151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5">
        <f t="shared" ca="1" si="48"/>
        <v>0</v>
      </c>
      <c r="Z625" s="48">
        <f t="shared" ca="1" si="49"/>
        <v>0</v>
      </c>
      <c r="AA625" s="109" t="str">
        <f t="shared" ca="1" si="50"/>
        <v/>
      </c>
      <c r="AB625" s="136" t="str" cm="1">
        <f t="array" aca="1" ref="AB625" ca="1">_xlfn.IFS(Z625=0,"",Z625&gt;2.9,0,Z625&gt;2.4,0.25,Z625&gt;1.9,0.5,Z625&gt;1.5,0.75,Z625&lt;1.6,1)</f>
        <v/>
      </c>
      <c r="AC625" s="137" t="str" cm="1">
        <f t="array" aca="1" ref="AC625" ca="1">_xlfn.IFS(F625=0," ",F625="ALTERNATIVO","REVISAR",F625="REGULAR","NO APLICA")</f>
        <v xml:space="preserve"> </v>
      </c>
      <c r="AD625" s="138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1"/>
      <c r="M626" s="151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5">
        <f t="shared" ca="1" si="48"/>
        <v>0</v>
      </c>
      <c r="Z626" s="48">
        <f t="shared" ca="1" si="49"/>
        <v>0</v>
      </c>
      <c r="AA626" s="109" t="str">
        <f t="shared" ca="1" si="50"/>
        <v/>
      </c>
      <c r="AB626" s="136" t="str" cm="1">
        <f t="array" aca="1" ref="AB626" ca="1">_xlfn.IFS(Z626=0,"",Z626&gt;2.9,0,Z626&gt;2.4,0.25,Z626&gt;1.9,0.5,Z626&gt;1.5,0.75,Z626&lt;1.6,1)</f>
        <v/>
      </c>
      <c r="AC626" s="137" t="str" cm="1">
        <f t="array" aca="1" ref="AC626" ca="1">_xlfn.IFS(F626=0," ",F626="ALTERNATIVO","REVISAR",F626="REGULAR","NO APLICA")</f>
        <v xml:space="preserve"> </v>
      </c>
      <c r="AD626" s="138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1"/>
      <c r="M627" s="151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5">
        <f t="shared" ca="1" si="48"/>
        <v>0</v>
      </c>
      <c r="Z627" s="48">
        <f t="shared" ca="1" si="49"/>
        <v>0</v>
      </c>
      <c r="AA627" s="109" t="str">
        <f t="shared" ca="1" si="50"/>
        <v/>
      </c>
      <c r="AB627" s="136" t="str" cm="1">
        <f t="array" aca="1" ref="AB627" ca="1">_xlfn.IFS(Z627=0,"",Z627&gt;2.9,0,Z627&gt;2.4,0.25,Z627&gt;1.9,0.5,Z627&gt;1.5,0.75,Z627&lt;1.6,1)</f>
        <v/>
      </c>
      <c r="AC627" s="137" t="str" cm="1">
        <f t="array" aca="1" ref="AC627" ca="1">_xlfn.IFS(F627=0," ",F627="ALTERNATIVO","REVISAR",F627="REGULAR","NO APLICA")</f>
        <v xml:space="preserve"> </v>
      </c>
      <c r="AD627" s="138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1"/>
      <c r="M628" s="151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5">
        <f t="shared" ca="1" si="48"/>
        <v>0</v>
      </c>
      <c r="Z628" s="48">
        <f t="shared" ca="1" si="49"/>
        <v>0</v>
      </c>
      <c r="AA628" s="109" t="str">
        <f t="shared" ca="1" si="50"/>
        <v/>
      </c>
      <c r="AB628" s="136" t="str" cm="1">
        <f t="array" aca="1" ref="AB628" ca="1">_xlfn.IFS(Z628=0,"",Z628&gt;2.9,0,Z628&gt;2.4,0.25,Z628&gt;1.9,0.5,Z628&gt;1.5,0.75,Z628&lt;1.6,1)</f>
        <v/>
      </c>
      <c r="AC628" s="137" t="str" cm="1">
        <f t="array" aca="1" ref="AC628" ca="1">_xlfn.IFS(F628=0," ",F628="ALTERNATIVO","REVISAR",F628="REGULAR","NO APLICA")</f>
        <v xml:space="preserve"> </v>
      </c>
      <c r="AD628" s="138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1"/>
      <c r="M629" s="151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5">
        <f t="shared" ca="1" si="48"/>
        <v>0</v>
      </c>
      <c r="Z629" s="48">
        <f t="shared" ca="1" si="49"/>
        <v>0</v>
      </c>
      <c r="AA629" s="109" t="str">
        <f t="shared" ca="1" si="50"/>
        <v/>
      </c>
      <c r="AB629" s="136" t="str" cm="1">
        <f t="array" aca="1" ref="AB629" ca="1">_xlfn.IFS(Z629=0,"",Z629&gt;2.9,0,Z629&gt;2.4,0.25,Z629&gt;1.9,0.5,Z629&gt;1.5,0.75,Z629&lt;1.6,1)</f>
        <v/>
      </c>
      <c r="AC629" s="137" t="str" cm="1">
        <f t="array" aca="1" ref="AC629" ca="1">_xlfn.IFS(F629=0," ",F629="ALTERNATIVO","REVISAR",F629="REGULAR","NO APLICA")</f>
        <v xml:space="preserve"> </v>
      </c>
      <c r="AD629" s="138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1"/>
      <c r="M630" s="151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5">
        <f t="shared" ca="1" si="48"/>
        <v>0</v>
      </c>
      <c r="Z630" s="48">
        <f t="shared" ca="1" si="49"/>
        <v>0</v>
      </c>
      <c r="AA630" s="109" t="str">
        <f t="shared" ca="1" si="50"/>
        <v/>
      </c>
      <c r="AB630" s="136" t="str" cm="1">
        <f t="array" aca="1" ref="AB630" ca="1">_xlfn.IFS(Z630=0,"",Z630&gt;2.9,0,Z630&gt;2.4,0.25,Z630&gt;1.9,0.5,Z630&gt;1.5,0.75,Z630&lt;1.6,1)</f>
        <v/>
      </c>
      <c r="AC630" s="137" t="str" cm="1">
        <f t="array" aca="1" ref="AC630" ca="1">_xlfn.IFS(F630=0," ",F630="ALTERNATIVO","REVISAR",F630="REGULAR","NO APLICA")</f>
        <v xml:space="preserve"> </v>
      </c>
      <c r="AD630" s="138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1"/>
      <c r="M631" s="151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5">
        <f t="shared" ca="1" si="48"/>
        <v>0</v>
      </c>
      <c r="Z631" s="48">
        <f t="shared" ca="1" si="49"/>
        <v>0</v>
      </c>
      <c r="AA631" s="109" t="str">
        <f t="shared" ca="1" si="50"/>
        <v/>
      </c>
      <c r="AB631" s="136" t="str" cm="1">
        <f t="array" aca="1" ref="AB631" ca="1">_xlfn.IFS(Z631=0,"",Z631&gt;2.9,0,Z631&gt;2.4,0.25,Z631&gt;1.9,0.5,Z631&gt;1.5,0.75,Z631&lt;1.6,1)</f>
        <v/>
      </c>
      <c r="AC631" s="137" t="str" cm="1">
        <f t="array" aca="1" ref="AC631" ca="1">_xlfn.IFS(F631=0," ",F631="ALTERNATIVO","REVISAR",F631="REGULAR","NO APLICA")</f>
        <v xml:space="preserve"> </v>
      </c>
      <c r="AD631" s="138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1"/>
      <c r="M632" s="151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5">
        <f t="shared" ca="1" si="48"/>
        <v>0</v>
      </c>
      <c r="Z632" s="48">
        <f t="shared" ca="1" si="49"/>
        <v>0</v>
      </c>
      <c r="AA632" s="109" t="str">
        <f t="shared" ca="1" si="50"/>
        <v/>
      </c>
      <c r="AB632" s="136" t="str" cm="1">
        <f t="array" aca="1" ref="AB632" ca="1">_xlfn.IFS(Z632=0,"",Z632&gt;2.9,0,Z632&gt;2.4,0.25,Z632&gt;1.9,0.5,Z632&gt;1.5,0.75,Z632&lt;1.6,1)</f>
        <v/>
      </c>
      <c r="AC632" s="137" t="str" cm="1">
        <f t="array" aca="1" ref="AC632" ca="1">_xlfn.IFS(F632=0," ",F632="ALTERNATIVO","REVISAR",F632="REGULAR","NO APLICA")</f>
        <v xml:space="preserve"> </v>
      </c>
      <c r="AD632" s="138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1"/>
      <c r="M633" s="151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5">
        <f t="shared" ca="1" si="48"/>
        <v>0</v>
      </c>
      <c r="Z633" s="48">
        <f t="shared" ca="1" si="49"/>
        <v>0</v>
      </c>
      <c r="AA633" s="109" t="str">
        <f t="shared" ca="1" si="50"/>
        <v/>
      </c>
      <c r="AB633" s="136" t="str" cm="1">
        <f t="array" aca="1" ref="AB633" ca="1">_xlfn.IFS(Z633=0,"",Z633&gt;2.9,0,Z633&gt;2.4,0.25,Z633&gt;1.9,0.5,Z633&gt;1.5,0.75,Z633&lt;1.6,1)</f>
        <v/>
      </c>
      <c r="AC633" s="137" t="str" cm="1">
        <f t="array" aca="1" ref="AC633" ca="1">_xlfn.IFS(F633=0," ",F633="ALTERNATIVO","REVISAR",F633="REGULAR","NO APLICA")</f>
        <v xml:space="preserve"> </v>
      </c>
      <c r="AD633" s="138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1"/>
      <c r="M634" s="151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5">
        <f t="shared" ca="1" si="48"/>
        <v>0</v>
      </c>
      <c r="Z634" s="48">
        <f t="shared" ca="1" si="49"/>
        <v>0</v>
      </c>
      <c r="AA634" s="109" t="str">
        <f t="shared" ca="1" si="50"/>
        <v/>
      </c>
      <c r="AB634" s="136" t="str" cm="1">
        <f t="array" aca="1" ref="AB634" ca="1">_xlfn.IFS(Z634=0,"",Z634&gt;2.9,0,Z634&gt;2.4,0.25,Z634&gt;1.9,0.5,Z634&gt;1.5,0.75,Z634&lt;1.6,1)</f>
        <v/>
      </c>
      <c r="AC634" s="137" t="str" cm="1">
        <f t="array" aca="1" ref="AC634" ca="1">_xlfn.IFS(F634=0," ",F634="ALTERNATIVO","REVISAR",F634="REGULAR","NO APLICA")</f>
        <v xml:space="preserve"> </v>
      </c>
      <c r="AD634" s="138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1"/>
      <c r="M635" s="151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5">
        <f t="shared" ca="1" si="48"/>
        <v>0</v>
      </c>
      <c r="Z635" s="48">
        <f t="shared" ca="1" si="49"/>
        <v>0</v>
      </c>
      <c r="AA635" s="109" t="str">
        <f t="shared" ca="1" si="50"/>
        <v/>
      </c>
      <c r="AB635" s="136" t="str" cm="1">
        <f t="array" aca="1" ref="AB635" ca="1">_xlfn.IFS(Z635=0,"",Z635&gt;2.9,0,Z635&gt;2.4,0.25,Z635&gt;1.9,0.5,Z635&gt;1.5,0.75,Z635&lt;1.6,1)</f>
        <v/>
      </c>
      <c r="AC635" s="137" t="str" cm="1">
        <f t="array" aca="1" ref="AC635" ca="1">_xlfn.IFS(F635=0," ",F635="ALTERNATIVO","REVISAR",F635="REGULAR","NO APLICA")</f>
        <v xml:space="preserve"> </v>
      </c>
      <c r="AD635" s="138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1"/>
      <c r="M636" s="151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5">
        <f t="shared" ca="1" si="48"/>
        <v>0</v>
      </c>
      <c r="Z636" s="48">
        <f t="shared" ca="1" si="49"/>
        <v>0</v>
      </c>
      <c r="AA636" s="109" t="str">
        <f t="shared" ca="1" si="50"/>
        <v/>
      </c>
      <c r="AB636" s="136" t="str" cm="1">
        <f t="array" aca="1" ref="AB636" ca="1">_xlfn.IFS(Z636=0,"",Z636&gt;2.9,0,Z636&gt;2.4,0.25,Z636&gt;1.9,0.5,Z636&gt;1.5,0.75,Z636&lt;1.6,1)</f>
        <v/>
      </c>
      <c r="AC636" s="137" t="str" cm="1">
        <f t="array" aca="1" ref="AC636" ca="1">_xlfn.IFS(F636=0," ",F636="ALTERNATIVO","REVISAR",F636="REGULAR","NO APLICA")</f>
        <v xml:space="preserve"> </v>
      </c>
      <c r="AD636" s="138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1"/>
      <c r="M637" s="151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5">
        <f t="shared" ca="1" si="48"/>
        <v>0</v>
      </c>
      <c r="Z637" s="48">
        <f t="shared" ca="1" si="49"/>
        <v>0</v>
      </c>
      <c r="AA637" s="109" t="str">
        <f t="shared" ca="1" si="50"/>
        <v/>
      </c>
      <c r="AB637" s="136" t="str" cm="1">
        <f t="array" aca="1" ref="AB637" ca="1">_xlfn.IFS(Z637=0,"",Z637&gt;2.9,0,Z637&gt;2.4,0.25,Z637&gt;1.9,0.5,Z637&gt;1.5,0.75,Z637&lt;1.6,1)</f>
        <v/>
      </c>
      <c r="AC637" s="137" t="str" cm="1">
        <f t="array" aca="1" ref="AC637" ca="1">_xlfn.IFS(F637=0," ",F637="ALTERNATIVO","REVISAR",F637="REGULAR","NO APLICA")</f>
        <v xml:space="preserve"> </v>
      </c>
      <c r="AD637" s="138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1"/>
      <c r="M638" s="151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5">
        <f t="shared" ca="1" si="48"/>
        <v>0</v>
      </c>
      <c r="Z638" s="48">
        <f t="shared" ca="1" si="49"/>
        <v>0</v>
      </c>
      <c r="AA638" s="109" t="str">
        <f t="shared" ca="1" si="50"/>
        <v/>
      </c>
      <c r="AB638" s="136" t="str" cm="1">
        <f t="array" aca="1" ref="AB638" ca="1">_xlfn.IFS(Z638=0,"",Z638&gt;2.9,0,Z638&gt;2.4,0.25,Z638&gt;1.9,0.5,Z638&gt;1.5,0.75,Z638&lt;1.6,1)</f>
        <v/>
      </c>
      <c r="AC638" s="137" t="str" cm="1">
        <f t="array" aca="1" ref="AC638" ca="1">_xlfn.IFS(F638=0," ",F638="ALTERNATIVO","REVISAR",F638="REGULAR","NO APLICA")</f>
        <v xml:space="preserve"> </v>
      </c>
      <c r="AD638" s="138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1"/>
      <c r="M639" s="151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5">
        <f t="shared" ca="1" si="48"/>
        <v>0</v>
      </c>
      <c r="Z639" s="48">
        <f t="shared" ca="1" si="49"/>
        <v>0</v>
      </c>
      <c r="AA639" s="109" t="str">
        <f t="shared" ca="1" si="50"/>
        <v/>
      </c>
      <c r="AB639" s="136" t="str" cm="1">
        <f t="array" aca="1" ref="AB639" ca="1">_xlfn.IFS(Z639=0,"",Z639&gt;2.9,0,Z639&gt;2.4,0.25,Z639&gt;1.9,0.5,Z639&gt;1.5,0.75,Z639&lt;1.6,1)</f>
        <v/>
      </c>
      <c r="AC639" s="137" t="str" cm="1">
        <f t="array" aca="1" ref="AC639" ca="1">_xlfn.IFS(F639=0," ",F639="ALTERNATIVO","REVISAR",F639="REGULAR","NO APLICA")</f>
        <v xml:space="preserve"> </v>
      </c>
      <c r="AD639" s="138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1"/>
      <c r="M640" s="151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5">
        <f t="shared" ca="1" si="48"/>
        <v>0</v>
      </c>
      <c r="Z640" s="48">
        <f t="shared" ca="1" si="49"/>
        <v>0</v>
      </c>
      <c r="AA640" s="109" t="str">
        <f t="shared" ca="1" si="50"/>
        <v/>
      </c>
      <c r="AB640" s="136" t="str" cm="1">
        <f t="array" aca="1" ref="AB640" ca="1">_xlfn.IFS(Z640=0,"",Z640&gt;2.9,0,Z640&gt;2.4,0.25,Z640&gt;1.9,0.5,Z640&gt;1.5,0.75,Z640&lt;1.6,1)</f>
        <v/>
      </c>
      <c r="AC640" s="137" t="str" cm="1">
        <f t="array" aca="1" ref="AC640" ca="1">_xlfn.IFS(F640=0," ",F640="ALTERNATIVO","REVISAR",F640="REGULAR","NO APLICA")</f>
        <v xml:space="preserve"> </v>
      </c>
      <c r="AD640" s="138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1"/>
      <c r="M641" s="151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5">
        <f t="shared" ca="1" si="48"/>
        <v>0</v>
      </c>
      <c r="Z641" s="48">
        <f t="shared" ca="1" si="49"/>
        <v>0</v>
      </c>
      <c r="AA641" s="109" t="str">
        <f t="shared" ca="1" si="50"/>
        <v/>
      </c>
      <c r="AB641" s="136" t="str" cm="1">
        <f t="array" aca="1" ref="AB641" ca="1">_xlfn.IFS(Z641=0,"",Z641&gt;2.9,0,Z641&gt;2.4,0.25,Z641&gt;1.9,0.5,Z641&gt;1.5,0.75,Z641&lt;1.6,1)</f>
        <v/>
      </c>
      <c r="AC641" s="137" t="str" cm="1">
        <f t="array" aca="1" ref="AC641" ca="1">_xlfn.IFS(F641=0," ",F641="ALTERNATIVO","REVISAR",F641="REGULAR","NO APLICA")</f>
        <v xml:space="preserve"> </v>
      </c>
      <c r="AD641" s="138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1"/>
      <c r="M642" s="151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5">
        <f t="shared" ca="1" si="48"/>
        <v>0</v>
      </c>
      <c r="Z642" s="48">
        <f t="shared" ca="1" si="49"/>
        <v>0</v>
      </c>
      <c r="AA642" s="109" t="str">
        <f t="shared" ca="1" si="50"/>
        <v/>
      </c>
      <c r="AB642" s="136" t="str" cm="1">
        <f t="array" aca="1" ref="AB642" ca="1">_xlfn.IFS(Z642=0,"",Z642&gt;2.9,0,Z642&gt;2.4,0.25,Z642&gt;1.9,0.5,Z642&gt;1.5,0.75,Z642&lt;1.6,1)</f>
        <v/>
      </c>
      <c r="AC642" s="137" t="str" cm="1">
        <f t="array" aca="1" ref="AC642" ca="1">_xlfn.IFS(F642=0," ",F642="ALTERNATIVO","REVISAR",F642="REGULAR","NO APLICA")</f>
        <v xml:space="preserve"> </v>
      </c>
      <c r="AD642" s="138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1"/>
      <c r="M643" s="151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5">
        <f t="shared" ca="1" si="48"/>
        <v>0</v>
      </c>
      <c r="Z643" s="48">
        <f t="shared" ca="1" si="49"/>
        <v>0</v>
      </c>
      <c r="AA643" s="109" t="str">
        <f t="shared" ca="1" si="50"/>
        <v/>
      </c>
      <c r="AB643" s="136" t="str" cm="1">
        <f t="array" aca="1" ref="AB643" ca="1">_xlfn.IFS(Z643=0,"",Z643&gt;2.9,0,Z643&gt;2.4,0.25,Z643&gt;1.9,0.5,Z643&gt;1.5,0.75,Z643&lt;1.6,1)</f>
        <v/>
      </c>
      <c r="AC643" s="137" t="str" cm="1">
        <f t="array" aca="1" ref="AC643" ca="1">_xlfn.IFS(F643=0," ",F643="ALTERNATIVO","REVISAR",F643="REGULAR","NO APLICA")</f>
        <v xml:space="preserve"> </v>
      </c>
      <c r="AD643" s="138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1"/>
      <c r="M644" s="151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5">
        <f t="shared" ca="1" si="48"/>
        <v>0</v>
      </c>
      <c r="Z644" s="48">
        <f t="shared" ca="1" si="49"/>
        <v>0</v>
      </c>
      <c r="AA644" s="109" t="str">
        <f t="shared" ca="1" si="50"/>
        <v/>
      </c>
      <c r="AB644" s="136" t="str" cm="1">
        <f t="array" aca="1" ref="AB644" ca="1">_xlfn.IFS(Z644=0,"",Z644&gt;2.9,0,Z644&gt;2.4,0.25,Z644&gt;1.9,0.5,Z644&gt;1.5,0.75,Z644&lt;1.6,1)</f>
        <v/>
      </c>
      <c r="AC644" s="137" t="str" cm="1">
        <f t="array" aca="1" ref="AC644" ca="1">_xlfn.IFS(F644=0," ",F644="ALTERNATIVO","REVISAR",F644="REGULAR","NO APLICA")</f>
        <v xml:space="preserve"> </v>
      </c>
      <c r="AD644" s="138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1"/>
      <c r="M645" s="151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5">
        <f t="shared" ca="1" si="48"/>
        <v>0</v>
      </c>
      <c r="Z645" s="48">
        <f t="shared" ca="1" si="49"/>
        <v>0</v>
      </c>
      <c r="AA645" s="109" t="str">
        <f t="shared" ca="1" si="50"/>
        <v/>
      </c>
      <c r="AB645" s="136" t="str" cm="1">
        <f t="array" aca="1" ref="AB645" ca="1">_xlfn.IFS(Z645=0,"",Z645&gt;2.9,0,Z645&gt;2.4,0.25,Z645&gt;1.9,0.5,Z645&gt;1.5,0.75,Z645&lt;1.6,1)</f>
        <v/>
      </c>
      <c r="AC645" s="137" t="str" cm="1">
        <f t="array" aca="1" ref="AC645" ca="1">_xlfn.IFS(F645=0," ",F645="ALTERNATIVO","REVISAR",F645="REGULAR","NO APLICA")</f>
        <v xml:space="preserve"> </v>
      </c>
      <c r="AD645" s="138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1"/>
      <c r="M646" s="151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5">
        <f t="shared" ca="1" si="48"/>
        <v>0</v>
      </c>
      <c r="Z646" s="48">
        <f t="shared" ca="1" si="49"/>
        <v>0</v>
      </c>
      <c r="AA646" s="109" t="str">
        <f t="shared" ca="1" si="50"/>
        <v/>
      </c>
      <c r="AB646" s="136" t="str" cm="1">
        <f t="array" aca="1" ref="AB646" ca="1">_xlfn.IFS(Z646=0,"",Z646&gt;2.9,0,Z646&gt;2.4,0.25,Z646&gt;1.9,0.5,Z646&gt;1.5,0.75,Z646&lt;1.6,1)</f>
        <v/>
      </c>
      <c r="AC646" s="137" t="str" cm="1">
        <f t="array" aca="1" ref="AC646" ca="1">_xlfn.IFS(F646=0," ",F646="ALTERNATIVO","REVISAR",F646="REGULAR","NO APLICA")</f>
        <v xml:space="preserve"> </v>
      </c>
      <c r="AD646" s="138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1"/>
      <c r="M647" s="151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5">
        <f t="shared" ca="1" si="48"/>
        <v>0</v>
      </c>
      <c r="Z647" s="48">
        <f t="shared" ca="1" si="49"/>
        <v>0</v>
      </c>
      <c r="AA647" s="109" t="str">
        <f t="shared" ca="1" si="50"/>
        <v/>
      </c>
      <c r="AB647" s="136" t="str" cm="1">
        <f t="array" aca="1" ref="AB647" ca="1">_xlfn.IFS(Z647=0,"",Z647&gt;2.9,0,Z647&gt;2.4,0.25,Z647&gt;1.9,0.5,Z647&gt;1.5,0.75,Z647&lt;1.6,1)</f>
        <v/>
      </c>
      <c r="AC647" s="137" t="str" cm="1">
        <f t="array" aca="1" ref="AC647" ca="1">_xlfn.IFS(F647=0," ",F647="ALTERNATIVO","REVISAR",F647="REGULAR","NO APLICA")</f>
        <v xml:space="preserve"> </v>
      </c>
      <c r="AD647" s="138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1"/>
      <c r="M648" s="151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5">
        <f t="shared" ca="1" si="48"/>
        <v>0</v>
      </c>
      <c r="Z648" s="48">
        <f t="shared" ca="1" si="49"/>
        <v>0</v>
      </c>
      <c r="AA648" s="109" t="str">
        <f t="shared" ca="1" si="50"/>
        <v/>
      </c>
      <c r="AB648" s="136" t="str" cm="1">
        <f t="array" aca="1" ref="AB648" ca="1">_xlfn.IFS(Z648=0,"",Z648&gt;2.9,0,Z648&gt;2.4,0.25,Z648&gt;1.9,0.5,Z648&gt;1.5,0.75,Z648&lt;1.6,1)</f>
        <v/>
      </c>
      <c r="AC648" s="137" t="str" cm="1">
        <f t="array" aca="1" ref="AC648" ca="1">_xlfn.IFS(F648=0," ",F648="ALTERNATIVO","REVISAR",F648="REGULAR","NO APLICA")</f>
        <v xml:space="preserve"> </v>
      </c>
      <c r="AD648" s="138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1"/>
      <c r="M649" s="151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5">
        <f t="shared" ca="1" si="48"/>
        <v>0</v>
      </c>
      <c r="Z649" s="48">
        <f t="shared" ca="1" si="49"/>
        <v>0</v>
      </c>
      <c r="AA649" s="109" t="str">
        <f t="shared" ca="1" si="50"/>
        <v/>
      </c>
      <c r="AB649" s="136" t="str" cm="1">
        <f t="array" aca="1" ref="AB649" ca="1">_xlfn.IFS(Z649=0,"",Z649&gt;2.9,0,Z649&gt;2.4,0.25,Z649&gt;1.9,0.5,Z649&gt;1.5,0.75,Z649&lt;1.6,1)</f>
        <v/>
      </c>
      <c r="AC649" s="137" t="str" cm="1">
        <f t="array" aca="1" ref="AC649" ca="1">_xlfn.IFS(F649=0," ",F649="ALTERNATIVO","REVISAR",F649="REGULAR","NO APLICA")</f>
        <v xml:space="preserve"> </v>
      </c>
      <c r="AD649" s="138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1"/>
      <c r="M650" s="151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5">
        <f t="shared" ca="1" si="48"/>
        <v>0</v>
      </c>
      <c r="Z650" s="48">
        <f t="shared" ca="1" si="49"/>
        <v>0</v>
      </c>
      <c r="AA650" s="109" t="str">
        <f t="shared" ca="1" si="50"/>
        <v/>
      </c>
      <c r="AB650" s="136" t="str" cm="1">
        <f t="array" aca="1" ref="AB650" ca="1">_xlfn.IFS(Z650=0,"",Z650&gt;2.9,0,Z650&gt;2.4,0.25,Z650&gt;1.9,0.5,Z650&gt;1.5,0.75,Z650&lt;1.6,1)</f>
        <v/>
      </c>
      <c r="AC650" s="137" t="str" cm="1">
        <f t="array" aca="1" ref="AC650" ca="1">_xlfn.IFS(F650=0," ",F650="ALTERNATIVO","REVISAR",F650="REGULAR","NO APLICA")</f>
        <v xml:space="preserve"> </v>
      </c>
      <c r="AD650" s="138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1"/>
      <c r="M651" s="151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5">
        <f t="shared" ca="1" si="48"/>
        <v>0</v>
      </c>
      <c r="Z651" s="48">
        <f t="shared" ca="1" si="49"/>
        <v>0</v>
      </c>
      <c r="AA651" s="109" t="str">
        <f t="shared" ca="1" si="50"/>
        <v/>
      </c>
      <c r="AB651" s="136" t="str" cm="1">
        <f t="array" aca="1" ref="AB651" ca="1">_xlfn.IFS(Z651=0,"",Z651&gt;2.9,0,Z651&gt;2.4,0.25,Z651&gt;1.9,0.5,Z651&gt;1.5,0.75,Z651&lt;1.6,1)</f>
        <v/>
      </c>
      <c r="AC651" s="137" t="str" cm="1">
        <f t="array" aca="1" ref="AC651" ca="1">_xlfn.IFS(F651=0," ",F651="ALTERNATIVO","REVISAR",F651="REGULAR","NO APLICA")</f>
        <v xml:space="preserve"> </v>
      </c>
      <c r="AD651" s="138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1"/>
      <c r="M652" s="151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5">
        <f t="shared" ref="Y652:Y715" ca="1" si="53">IFERROR(H652,"")</f>
        <v>0</v>
      </c>
      <c r="Z652" s="48">
        <f t="shared" ref="Z652:Z715" ca="1" si="54">IFERROR(Y652/X652,0)</f>
        <v>0</v>
      </c>
      <c r="AA652" s="109" t="str">
        <f t="shared" ca="1" si="50"/>
        <v/>
      </c>
      <c r="AB652" s="136" t="str" cm="1">
        <f t="array" aca="1" ref="AB652" ca="1">_xlfn.IFS(Z652=0,"",Z652&gt;2.9,0,Z652&gt;2.4,0.25,Z652&gt;1.9,0.5,Z652&gt;1.5,0.75,Z652&lt;1.6,1)</f>
        <v/>
      </c>
      <c r="AC652" s="137" t="str" cm="1">
        <f t="array" aca="1" ref="AC652" ca="1">_xlfn.IFS(F652=0," ",F652="ALTERNATIVO","REVISAR",F652="REGULAR","NO APLICA")</f>
        <v xml:space="preserve"> </v>
      </c>
      <c r="AD652" s="138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1"/>
      <c r="M653" s="151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5">
        <f t="shared" ca="1" si="53"/>
        <v>0</v>
      </c>
      <c r="Z653" s="48">
        <f t="shared" ca="1" si="54"/>
        <v>0</v>
      </c>
      <c r="AA653" s="109" t="str">
        <f t="shared" ca="1" si="50"/>
        <v/>
      </c>
      <c r="AB653" s="136" t="str" cm="1">
        <f t="array" aca="1" ref="AB653" ca="1">_xlfn.IFS(Z653=0,"",Z653&gt;2.9,0,Z653&gt;2.4,0.25,Z653&gt;1.9,0.5,Z653&gt;1.5,0.75,Z653&lt;1.6,1)</f>
        <v/>
      </c>
      <c r="AC653" s="137" t="str" cm="1">
        <f t="array" aca="1" ref="AC653" ca="1">_xlfn.IFS(F653=0," ",F653="ALTERNATIVO","REVISAR",F653="REGULAR","NO APLICA")</f>
        <v xml:space="preserve"> </v>
      </c>
      <c r="AD653" s="138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1"/>
      <c r="M654" s="151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5">
        <f t="shared" ca="1" si="53"/>
        <v>0</v>
      </c>
      <c r="Z654" s="48">
        <f t="shared" ca="1" si="54"/>
        <v>0</v>
      </c>
      <c r="AA654" s="109" t="str">
        <f t="shared" ca="1" si="50"/>
        <v/>
      </c>
      <c r="AB654" s="136" t="str" cm="1">
        <f t="array" aca="1" ref="AB654" ca="1">_xlfn.IFS(Z654=0,"",Z654&gt;2.9,0,Z654&gt;2.4,0.25,Z654&gt;1.9,0.5,Z654&gt;1.5,0.75,Z654&lt;1.6,1)</f>
        <v/>
      </c>
      <c r="AC654" s="137" t="str" cm="1">
        <f t="array" aca="1" ref="AC654" ca="1">_xlfn.IFS(F654=0," ",F654="ALTERNATIVO","REVISAR",F654="REGULAR","NO APLICA")</f>
        <v xml:space="preserve"> </v>
      </c>
      <c r="AD654" s="138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1"/>
      <c r="M655" s="151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5">
        <f t="shared" ca="1" si="53"/>
        <v>0</v>
      </c>
      <c r="Z655" s="48">
        <f t="shared" ca="1" si="54"/>
        <v>0</v>
      </c>
      <c r="AA655" s="109" t="str">
        <f t="shared" ca="1" si="50"/>
        <v/>
      </c>
      <c r="AB655" s="136" t="str" cm="1">
        <f t="array" aca="1" ref="AB655" ca="1">_xlfn.IFS(Z655=0,"",Z655&gt;2.9,0,Z655&gt;2.4,0.25,Z655&gt;1.9,0.5,Z655&gt;1.5,0.75,Z655&lt;1.6,1)</f>
        <v/>
      </c>
      <c r="AC655" s="137" t="str" cm="1">
        <f t="array" aca="1" ref="AC655" ca="1">_xlfn.IFS(F655=0," ",F655="ALTERNATIVO","REVISAR",F655="REGULAR","NO APLICA")</f>
        <v xml:space="preserve"> </v>
      </c>
      <c r="AD655" s="138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1"/>
      <c r="M656" s="151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5">
        <f t="shared" ca="1" si="53"/>
        <v>0</v>
      </c>
      <c r="Z656" s="48">
        <f t="shared" ca="1" si="54"/>
        <v>0</v>
      </c>
      <c r="AA656" s="109" t="str">
        <f t="shared" ca="1" si="50"/>
        <v/>
      </c>
      <c r="AB656" s="136" t="str" cm="1">
        <f t="array" aca="1" ref="AB656" ca="1">_xlfn.IFS(Z656=0,"",Z656&gt;2.9,0,Z656&gt;2.4,0.25,Z656&gt;1.9,0.5,Z656&gt;1.5,0.75,Z656&lt;1.6,1)</f>
        <v/>
      </c>
      <c r="AC656" s="137" t="str" cm="1">
        <f t="array" aca="1" ref="AC656" ca="1">_xlfn.IFS(F656=0," ",F656="ALTERNATIVO","REVISAR",F656="REGULAR","NO APLICA")</f>
        <v xml:space="preserve"> </v>
      </c>
      <c r="AD656" s="138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1"/>
      <c r="M657" s="151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5">
        <f t="shared" ca="1" si="53"/>
        <v>0</v>
      </c>
      <c r="Z657" s="48">
        <f t="shared" ca="1" si="54"/>
        <v>0</v>
      </c>
      <c r="AA657" s="109" t="str">
        <f t="shared" ca="1" si="50"/>
        <v/>
      </c>
      <c r="AB657" s="136" t="str" cm="1">
        <f t="array" aca="1" ref="AB657" ca="1">_xlfn.IFS(Z657=0,"",Z657&gt;2.9,0,Z657&gt;2.4,0.25,Z657&gt;1.9,0.5,Z657&gt;1.5,0.75,Z657&lt;1.6,1)</f>
        <v/>
      </c>
      <c r="AC657" s="137" t="str" cm="1">
        <f t="array" aca="1" ref="AC657" ca="1">_xlfn.IFS(F657=0," ",F657="ALTERNATIVO","REVISAR",F657="REGULAR","NO APLICA")</f>
        <v xml:space="preserve"> </v>
      </c>
      <c r="AD657" s="138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1"/>
      <c r="M658" s="151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5">
        <f t="shared" ca="1" si="53"/>
        <v>0</v>
      </c>
      <c r="Z658" s="48">
        <f t="shared" ca="1" si="54"/>
        <v>0</v>
      </c>
      <c r="AA658" s="109" t="str">
        <f t="shared" ca="1" si="50"/>
        <v/>
      </c>
      <c r="AB658" s="136" t="str" cm="1">
        <f t="array" aca="1" ref="AB658" ca="1">_xlfn.IFS(Z658=0,"",Z658&gt;2.9,0,Z658&gt;2.4,0.25,Z658&gt;1.9,0.5,Z658&gt;1.5,0.75,Z658&lt;1.6,1)</f>
        <v/>
      </c>
      <c r="AC658" s="137" t="str" cm="1">
        <f t="array" aca="1" ref="AC658" ca="1">_xlfn.IFS(F658=0," ",F658="ALTERNATIVO","REVISAR",F658="REGULAR","NO APLICA")</f>
        <v xml:space="preserve"> </v>
      </c>
      <c r="AD658" s="138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1"/>
      <c r="M659" s="151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5">
        <f t="shared" ca="1" si="53"/>
        <v>0</v>
      </c>
      <c r="Z659" s="48">
        <f t="shared" ca="1" si="54"/>
        <v>0</v>
      </c>
      <c r="AA659" s="109" t="str">
        <f t="shared" ca="1" si="50"/>
        <v/>
      </c>
      <c r="AB659" s="136" t="str" cm="1">
        <f t="array" aca="1" ref="AB659" ca="1">_xlfn.IFS(Z659=0,"",Z659&gt;2.9,0,Z659&gt;2.4,0.25,Z659&gt;1.9,0.5,Z659&gt;1.5,0.75,Z659&lt;1.6,1)</f>
        <v/>
      </c>
      <c r="AC659" s="137" t="str" cm="1">
        <f t="array" aca="1" ref="AC659" ca="1">_xlfn.IFS(F659=0," ",F659="ALTERNATIVO","REVISAR",F659="REGULAR","NO APLICA")</f>
        <v xml:space="preserve"> </v>
      </c>
      <c r="AD659" s="138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1"/>
      <c r="M660" s="151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5">
        <f t="shared" ca="1" si="53"/>
        <v>0</v>
      </c>
      <c r="Z660" s="48">
        <f t="shared" ca="1" si="54"/>
        <v>0</v>
      </c>
      <c r="AA660" s="109" t="str">
        <f t="shared" ca="1" si="50"/>
        <v/>
      </c>
      <c r="AB660" s="136" t="str" cm="1">
        <f t="array" aca="1" ref="AB660" ca="1">_xlfn.IFS(Z660=0,"",Z660&gt;2.9,0,Z660&gt;2.4,0.25,Z660&gt;1.9,0.5,Z660&gt;1.5,0.75,Z660&lt;1.6,1)</f>
        <v/>
      </c>
      <c r="AC660" s="137" t="str" cm="1">
        <f t="array" aca="1" ref="AC660" ca="1">_xlfn.IFS(F660=0," ",F660="ALTERNATIVO","REVISAR",F660="REGULAR","NO APLICA")</f>
        <v xml:space="preserve"> </v>
      </c>
      <c r="AD660" s="138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1"/>
      <c r="M661" s="151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5">
        <f t="shared" ca="1" si="53"/>
        <v>0</v>
      </c>
      <c r="Z661" s="48">
        <f t="shared" ca="1" si="54"/>
        <v>0</v>
      </c>
      <c r="AA661" s="109" t="str">
        <f t="shared" ref="AA661:AA724" ca="1" si="55">IFERROR(X661*1.5,"")</f>
        <v/>
      </c>
      <c r="AB661" s="136" t="str" cm="1">
        <f t="array" aca="1" ref="AB661" ca="1">_xlfn.IFS(Z661=0,"",Z661&gt;2.9,0,Z661&gt;2.4,0.25,Z661&gt;1.9,0.5,Z661&gt;1.5,0.75,Z661&lt;1.6,1)</f>
        <v/>
      </c>
      <c r="AC661" s="137" t="str" cm="1">
        <f t="array" aca="1" ref="AC661" ca="1">_xlfn.IFS(F661=0," ",F661="ALTERNATIVO","REVISAR",F661="REGULAR","NO APLICA")</f>
        <v xml:space="preserve"> </v>
      </c>
      <c r="AD661" s="138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1"/>
      <c r="M662" s="151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5">
        <f t="shared" ca="1" si="53"/>
        <v>0</v>
      </c>
      <c r="Z662" s="48">
        <f t="shared" ca="1" si="54"/>
        <v>0</v>
      </c>
      <c r="AA662" s="109" t="str">
        <f t="shared" ca="1" si="55"/>
        <v/>
      </c>
      <c r="AB662" s="136" t="str" cm="1">
        <f t="array" aca="1" ref="AB662" ca="1">_xlfn.IFS(Z662=0,"",Z662&gt;2.9,0,Z662&gt;2.4,0.25,Z662&gt;1.9,0.5,Z662&gt;1.5,0.75,Z662&lt;1.6,1)</f>
        <v/>
      </c>
      <c r="AC662" s="137" t="str" cm="1">
        <f t="array" aca="1" ref="AC662" ca="1">_xlfn.IFS(F662=0," ",F662="ALTERNATIVO","REVISAR",F662="REGULAR","NO APLICA")</f>
        <v xml:space="preserve"> </v>
      </c>
      <c r="AD662" s="138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1"/>
      <c r="M663" s="151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5">
        <f t="shared" ca="1" si="53"/>
        <v>0</v>
      </c>
      <c r="Z663" s="48">
        <f t="shared" ca="1" si="54"/>
        <v>0</v>
      </c>
      <c r="AA663" s="109" t="str">
        <f t="shared" ca="1" si="55"/>
        <v/>
      </c>
      <c r="AB663" s="136" t="str" cm="1">
        <f t="array" aca="1" ref="AB663" ca="1">_xlfn.IFS(Z663=0,"",Z663&gt;2.9,0,Z663&gt;2.4,0.25,Z663&gt;1.9,0.5,Z663&gt;1.5,0.75,Z663&lt;1.6,1)</f>
        <v/>
      </c>
      <c r="AC663" s="137" t="str" cm="1">
        <f t="array" aca="1" ref="AC663" ca="1">_xlfn.IFS(F663=0," ",F663="ALTERNATIVO","REVISAR",F663="REGULAR","NO APLICA")</f>
        <v xml:space="preserve"> </v>
      </c>
      <c r="AD663" s="138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1"/>
      <c r="M664" s="151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5">
        <f t="shared" ca="1" si="53"/>
        <v>0</v>
      </c>
      <c r="Z664" s="48">
        <f t="shared" ca="1" si="54"/>
        <v>0</v>
      </c>
      <c r="AA664" s="109" t="str">
        <f t="shared" ca="1" si="55"/>
        <v/>
      </c>
      <c r="AB664" s="136" t="str" cm="1">
        <f t="array" aca="1" ref="AB664" ca="1">_xlfn.IFS(Z664=0,"",Z664&gt;2.9,0,Z664&gt;2.4,0.25,Z664&gt;1.9,0.5,Z664&gt;1.5,0.75,Z664&lt;1.6,1)</f>
        <v/>
      </c>
      <c r="AC664" s="137" t="str" cm="1">
        <f t="array" aca="1" ref="AC664" ca="1">_xlfn.IFS(F664=0," ",F664="ALTERNATIVO","REVISAR",F664="REGULAR","NO APLICA")</f>
        <v xml:space="preserve"> </v>
      </c>
      <c r="AD664" s="138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1"/>
      <c r="M665" s="151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5">
        <f t="shared" ca="1" si="53"/>
        <v>0</v>
      </c>
      <c r="Z665" s="48">
        <f t="shared" ca="1" si="54"/>
        <v>0</v>
      </c>
      <c r="AA665" s="109" t="str">
        <f t="shared" ca="1" si="55"/>
        <v/>
      </c>
      <c r="AB665" s="136" t="str" cm="1">
        <f t="array" aca="1" ref="AB665" ca="1">_xlfn.IFS(Z665=0,"",Z665&gt;2.9,0,Z665&gt;2.4,0.25,Z665&gt;1.9,0.5,Z665&gt;1.5,0.75,Z665&lt;1.6,1)</f>
        <v/>
      </c>
      <c r="AC665" s="137" t="str" cm="1">
        <f t="array" aca="1" ref="AC665" ca="1">_xlfn.IFS(F665=0," ",F665="ALTERNATIVO","REVISAR",F665="REGULAR","NO APLICA")</f>
        <v xml:space="preserve"> </v>
      </c>
      <c r="AD665" s="138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1"/>
      <c r="M666" s="151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5">
        <f t="shared" ca="1" si="53"/>
        <v>0</v>
      </c>
      <c r="Z666" s="48">
        <f t="shared" ca="1" si="54"/>
        <v>0</v>
      </c>
      <c r="AA666" s="109" t="str">
        <f t="shared" ca="1" si="55"/>
        <v/>
      </c>
      <c r="AB666" s="136" t="str" cm="1">
        <f t="array" aca="1" ref="AB666" ca="1">_xlfn.IFS(Z666=0,"",Z666&gt;2.9,0,Z666&gt;2.4,0.25,Z666&gt;1.9,0.5,Z666&gt;1.5,0.75,Z666&lt;1.6,1)</f>
        <v/>
      </c>
      <c r="AC666" s="137" t="str" cm="1">
        <f t="array" aca="1" ref="AC666" ca="1">_xlfn.IFS(F666=0," ",F666="ALTERNATIVO","REVISAR",F666="REGULAR","NO APLICA")</f>
        <v xml:space="preserve"> </v>
      </c>
      <c r="AD666" s="138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1"/>
      <c r="M667" s="151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5">
        <f t="shared" ca="1" si="53"/>
        <v>0</v>
      </c>
      <c r="Z667" s="48">
        <f t="shared" ca="1" si="54"/>
        <v>0</v>
      </c>
      <c r="AA667" s="109" t="str">
        <f t="shared" ca="1" si="55"/>
        <v/>
      </c>
      <c r="AB667" s="136" t="str" cm="1">
        <f t="array" aca="1" ref="AB667" ca="1">_xlfn.IFS(Z667=0,"",Z667&gt;2.9,0,Z667&gt;2.4,0.25,Z667&gt;1.9,0.5,Z667&gt;1.5,0.75,Z667&lt;1.6,1)</f>
        <v/>
      </c>
      <c r="AC667" s="137" t="str" cm="1">
        <f t="array" aca="1" ref="AC667" ca="1">_xlfn.IFS(F667=0," ",F667="ALTERNATIVO","REVISAR",F667="REGULAR","NO APLICA")</f>
        <v xml:space="preserve"> </v>
      </c>
      <c r="AD667" s="138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1"/>
      <c r="M668" s="151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5">
        <f t="shared" ca="1" si="53"/>
        <v>0</v>
      </c>
      <c r="Z668" s="48">
        <f t="shared" ca="1" si="54"/>
        <v>0</v>
      </c>
      <c r="AA668" s="109" t="str">
        <f t="shared" ca="1" si="55"/>
        <v/>
      </c>
      <c r="AB668" s="136" t="str" cm="1">
        <f t="array" aca="1" ref="AB668" ca="1">_xlfn.IFS(Z668=0,"",Z668&gt;2.9,0,Z668&gt;2.4,0.25,Z668&gt;1.9,0.5,Z668&gt;1.5,0.75,Z668&lt;1.6,1)</f>
        <v/>
      </c>
      <c r="AC668" s="137" t="str" cm="1">
        <f t="array" aca="1" ref="AC668" ca="1">_xlfn.IFS(F668=0," ",F668="ALTERNATIVO","REVISAR",F668="REGULAR","NO APLICA")</f>
        <v xml:space="preserve"> </v>
      </c>
      <c r="AD668" s="138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1"/>
      <c r="M669" s="151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5">
        <f t="shared" ca="1" si="53"/>
        <v>0</v>
      </c>
      <c r="Z669" s="48">
        <f t="shared" ca="1" si="54"/>
        <v>0</v>
      </c>
      <c r="AA669" s="109" t="str">
        <f t="shared" ca="1" si="55"/>
        <v/>
      </c>
      <c r="AB669" s="136" t="str" cm="1">
        <f t="array" aca="1" ref="AB669" ca="1">_xlfn.IFS(Z669=0,"",Z669&gt;2.9,0,Z669&gt;2.4,0.25,Z669&gt;1.9,0.5,Z669&gt;1.5,0.75,Z669&lt;1.6,1)</f>
        <v/>
      </c>
      <c r="AC669" s="137" t="str" cm="1">
        <f t="array" aca="1" ref="AC669" ca="1">_xlfn.IFS(F669=0," ",F669="ALTERNATIVO","REVISAR",F669="REGULAR","NO APLICA")</f>
        <v xml:space="preserve"> </v>
      </c>
      <c r="AD669" s="138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1"/>
      <c r="M670" s="151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5">
        <f t="shared" ca="1" si="53"/>
        <v>0</v>
      </c>
      <c r="Z670" s="48">
        <f t="shared" ca="1" si="54"/>
        <v>0</v>
      </c>
      <c r="AA670" s="109" t="str">
        <f t="shared" ca="1" si="55"/>
        <v/>
      </c>
      <c r="AB670" s="136" t="str" cm="1">
        <f t="array" aca="1" ref="AB670" ca="1">_xlfn.IFS(Z670=0,"",Z670&gt;2.9,0,Z670&gt;2.4,0.25,Z670&gt;1.9,0.5,Z670&gt;1.5,0.75,Z670&lt;1.6,1)</f>
        <v/>
      </c>
      <c r="AC670" s="137" t="str" cm="1">
        <f t="array" aca="1" ref="AC670" ca="1">_xlfn.IFS(F670=0," ",F670="ALTERNATIVO","REVISAR",F670="REGULAR","NO APLICA")</f>
        <v xml:space="preserve"> </v>
      </c>
      <c r="AD670" s="138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1"/>
      <c r="M671" s="151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5">
        <f t="shared" ca="1" si="53"/>
        <v>0</v>
      </c>
      <c r="Z671" s="48">
        <f t="shared" ca="1" si="54"/>
        <v>0</v>
      </c>
      <c r="AA671" s="109" t="str">
        <f t="shared" ca="1" si="55"/>
        <v/>
      </c>
      <c r="AB671" s="136" t="str" cm="1">
        <f t="array" aca="1" ref="AB671" ca="1">_xlfn.IFS(Z671=0,"",Z671&gt;2.9,0,Z671&gt;2.4,0.25,Z671&gt;1.9,0.5,Z671&gt;1.5,0.75,Z671&lt;1.6,1)</f>
        <v/>
      </c>
      <c r="AC671" s="137" t="str" cm="1">
        <f t="array" aca="1" ref="AC671" ca="1">_xlfn.IFS(F671=0," ",F671="ALTERNATIVO","REVISAR",F671="REGULAR","NO APLICA")</f>
        <v xml:space="preserve"> </v>
      </c>
      <c r="AD671" s="138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1"/>
      <c r="M672" s="151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5">
        <f t="shared" ca="1" si="53"/>
        <v>0</v>
      </c>
      <c r="Z672" s="48">
        <f t="shared" ca="1" si="54"/>
        <v>0</v>
      </c>
      <c r="AA672" s="109" t="str">
        <f t="shared" ca="1" si="55"/>
        <v/>
      </c>
      <c r="AB672" s="136" t="str" cm="1">
        <f t="array" aca="1" ref="AB672" ca="1">_xlfn.IFS(Z672=0,"",Z672&gt;2.9,0,Z672&gt;2.4,0.25,Z672&gt;1.9,0.5,Z672&gt;1.5,0.75,Z672&lt;1.6,1)</f>
        <v/>
      </c>
      <c r="AC672" s="137" t="str" cm="1">
        <f t="array" aca="1" ref="AC672" ca="1">_xlfn.IFS(F672=0," ",F672="ALTERNATIVO","REVISAR",F672="REGULAR","NO APLICA")</f>
        <v xml:space="preserve"> </v>
      </c>
      <c r="AD672" s="138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1"/>
      <c r="M673" s="151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5">
        <f t="shared" ca="1" si="53"/>
        <v>0</v>
      </c>
      <c r="Z673" s="48">
        <f t="shared" ca="1" si="54"/>
        <v>0</v>
      </c>
      <c r="AA673" s="109" t="str">
        <f t="shared" ca="1" si="55"/>
        <v/>
      </c>
      <c r="AB673" s="136" t="str" cm="1">
        <f t="array" aca="1" ref="AB673" ca="1">_xlfn.IFS(Z673=0,"",Z673&gt;2.9,0,Z673&gt;2.4,0.25,Z673&gt;1.9,0.5,Z673&gt;1.5,0.75,Z673&lt;1.6,1)</f>
        <v/>
      </c>
      <c r="AC673" s="137" t="str" cm="1">
        <f t="array" aca="1" ref="AC673" ca="1">_xlfn.IFS(F673=0," ",F673="ALTERNATIVO","REVISAR",F673="REGULAR","NO APLICA")</f>
        <v xml:space="preserve"> </v>
      </c>
      <c r="AD673" s="138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1"/>
      <c r="M674" s="151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5">
        <f t="shared" ca="1" si="53"/>
        <v>0</v>
      </c>
      <c r="Z674" s="48">
        <f t="shared" ca="1" si="54"/>
        <v>0</v>
      </c>
      <c r="AA674" s="109" t="str">
        <f t="shared" ca="1" si="55"/>
        <v/>
      </c>
      <c r="AB674" s="136" t="str" cm="1">
        <f t="array" aca="1" ref="AB674" ca="1">_xlfn.IFS(Z674=0,"",Z674&gt;2.9,0,Z674&gt;2.4,0.25,Z674&gt;1.9,0.5,Z674&gt;1.5,0.75,Z674&lt;1.6,1)</f>
        <v/>
      </c>
      <c r="AC674" s="137" t="str" cm="1">
        <f t="array" aca="1" ref="AC674" ca="1">_xlfn.IFS(F674=0," ",F674="ALTERNATIVO","REVISAR",F674="REGULAR","NO APLICA")</f>
        <v xml:space="preserve"> </v>
      </c>
      <c r="AD674" s="138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1"/>
      <c r="M675" s="151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5">
        <f t="shared" ca="1" si="53"/>
        <v>0</v>
      </c>
      <c r="Z675" s="48">
        <f t="shared" ca="1" si="54"/>
        <v>0</v>
      </c>
      <c r="AA675" s="109" t="str">
        <f t="shared" ca="1" si="55"/>
        <v/>
      </c>
      <c r="AB675" s="136" t="str" cm="1">
        <f t="array" aca="1" ref="AB675" ca="1">_xlfn.IFS(Z675=0,"",Z675&gt;2.9,0,Z675&gt;2.4,0.25,Z675&gt;1.9,0.5,Z675&gt;1.5,0.75,Z675&lt;1.6,1)</f>
        <v/>
      </c>
      <c r="AC675" s="137" t="str" cm="1">
        <f t="array" aca="1" ref="AC675" ca="1">_xlfn.IFS(F675=0," ",F675="ALTERNATIVO","REVISAR",F675="REGULAR","NO APLICA")</f>
        <v xml:space="preserve"> </v>
      </c>
      <c r="AD675" s="138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1"/>
      <c r="M676" s="151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5">
        <f t="shared" ca="1" si="53"/>
        <v>0</v>
      </c>
      <c r="Z676" s="48">
        <f t="shared" ca="1" si="54"/>
        <v>0</v>
      </c>
      <c r="AA676" s="109" t="str">
        <f t="shared" ca="1" si="55"/>
        <v/>
      </c>
      <c r="AB676" s="136" t="str" cm="1">
        <f t="array" aca="1" ref="AB676" ca="1">_xlfn.IFS(Z676=0,"",Z676&gt;2.9,0,Z676&gt;2.4,0.25,Z676&gt;1.9,0.5,Z676&gt;1.5,0.75,Z676&lt;1.6,1)</f>
        <v/>
      </c>
      <c r="AC676" s="137" t="str" cm="1">
        <f t="array" aca="1" ref="AC676" ca="1">_xlfn.IFS(F676=0," ",F676="ALTERNATIVO","REVISAR",F676="REGULAR","NO APLICA")</f>
        <v xml:space="preserve"> </v>
      </c>
      <c r="AD676" s="138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1"/>
      <c r="M677" s="151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5">
        <f t="shared" ca="1" si="53"/>
        <v>0</v>
      </c>
      <c r="Z677" s="48">
        <f t="shared" ca="1" si="54"/>
        <v>0</v>
      </c>
      <c r="AA677" s="109" t="str">
        <f t="shared" ca="1" si="55"/>
        <v/>
      </c>
      <c r="AB677" s="136" t="str" cm="1">
        <f t="array" aca="1" ref="AB677" ca="1">_xlfn.IFS(Z677=0,"",Z677&gt;2.9,0,Z677&gt;2.4,0.25,Z677&gt;1.9,0.5,Z677&gt;1.5,0.75,Z677&lt;1.6,1)</f>
        <v/>
      </c>
      <c r="AC677" s="137" t="str" cm="1">
        <f t="array" aca="1" ref="AC677" ca="1">_xlfn.IFS(F677=0," ",F677="ALTERNATIVO","REVISAR",F677="REGULAR","NO APLICA")</f>
        <v xml:space="preserve"> </v>
      </c>
      <c r="AD677" s="138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1"/>
      <c r="M678" s="151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5">
        <f t="shared" ca="1" si="53"/>
        <v>0</v>
      </c>
      <c r="Z678" s="48">
        <f t="shared" ca="1" si="54"/>
        <v>0</v>
      </c>
      <c r="AA678" s="109" t="str">
        <f t="shared" ca="1" si="55"/>
        <v/>
      </c>
      <c r="AB678" s="136" t="str" cm="1">
        <f t="array" aca="1" ref="AB678" ca="1">_xlfn.IFS(Z678=0,"",Z678&gt;2.9,0,Z678&gt;2.4,0.25,Z678&gt;1.9,0.5,Z678&gt;1.5,0.75,Z678&lt;1.6,1)</f>
        <v/>
      </c>
      <c r="AC678" s="137" t="str" cm="1">
        <f t="array" aca="1" ref="AC678" ca="1">_xlfn.IFS(F678=0," ",F678="ALTERNATIVO","REVISAR",F678="REGULAR","NO APLICA")</f>
        <v xml:space="preserve"> </v>
      </c>
      <c r="AD678" s="138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1"/>
      <c r="M679" s="151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5">
        <f t="shared" ca="1" si="53"/>
        <v>0</v>
      </c>
      <c r="Z679" s="48">
        <f t="shared" ca="1" si="54"/>
        <v>0</v>
      </c>
      <c r="AA679" s="109" t="str">
        <f t="shared" ca="1" si="55"/>
        <v/>
      </c>
      <c r="AB679" s="136" t="str" cm="1">
        <f t="array" aca="1" ref="AB679" ca="1">_xlfn.IFS(Z679=0,"",Z679&gt;2.9,0,Z679&gt;2.4,0.25,Z679&gt;1.9,0.5,Z679&gt;1.5,0.75,Z679&lt;1.6,1)</f>
        <v/>
      </c>
      <c r="AC679" s="137" t="str" cm="1">
        <f t="array" aca="1" ref="AC679" ca="1">_xlfn.IFS(F679=0," ",F679="ALTERNATIVO","REVISAR",F679="REGULAR","NO APLICA")</f>
        <v xml:space="preserve"> </v>
      </c>
      <c r="AD679" s="138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1"/>
      <c r="M680" s="151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5">
        <f t="shared" ca="1" si="53"/>
        <v>0</v>
      </c>
      <c r="Z680" s="48">
        <f t="shared" ca="1" si="54"/>
        <v>0</v>
      </c>
      <c r="AA680" s="109" t="str">
        <f t="shared" ca="1" si="55"/>
        <v/>
      </c>
      <c r="AB680" s="136" t="str" cm="1">
        <f t="array" aca="1" ref="AB680" ca="1">_xlfn.IFS(Z680=0,"",Z680&gt;2.9,0,Z680&gt;2.4,0.25,Z680&gt;1.9,0.5,Z680&gt;1.5,0.75,Z680&lt;1.6,1)</f>
        <v/>
      </c>
      <c r="AC680" s="137" t="str" cm="1">
        <f t="array" aca="1" ref="AC680" ca="1">_xlfn.IFS(F680=0," ",F680="ALTERNATIVO","REVISAR",F680="REGULAR","NO APLICA")</f>
        <v xml:space="preserve"> </v>
      </c>
      <c r="AD680" s="138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1"/>
      <c r="M681" s="151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5">
        <f t="shared" ca="1" si="53"/>
        <v>0</v>
      </c>
      <c r="Z681" s="48">
        <f t="shared" ca="1" si="54"/>
        <v>0</v>
      </c>
      <c r="AA681" s="109" t="str">
        <f t="shared" ca="1" si="55"/>
        <v/>
      </c>
      <c r="AB681" s="136" t="str" cm="1">
        <f t="array" aca="1" ref="AB681" ca="1">_xlfn.IFS(Z681=0,"",Z681&gt;2.9,0,Z681&gt;2.4,0.25,Z681&gt;1.9,0.5,Z681&gt;1.5,0.75,Z681&lt;1.6,1)</f>
        <v/>
      </c>
      <c r="AC681" s="137" t="str" cm="1">
        <f t="array" aca="1" ref="AC681" ca="1">_xlfn.IFS(F681=0," ",F681="ALTERNATIVO","REVISAR",F681="REGULAR","NO APLICA")</f>
        <v xml:space="preserve"> </v>
      </c>
      <c r="AD681" s="138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1"/>
      <c r="M682" s="151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5">
        <f t="shared" ca="1" si="53"/>
        <v>0</v>
      </c>
      <c r="Z682" s="48">
        <f t="shared" ca="1" si="54"/>
        <v>0</v>
      </c>
      <c r="AA682" s="109" t="str">
        <f t="shared" ca="1" si="55"/>
        <v/>
      </c>
      <c r="AB682" s="136" t="str" cm="1">
        <f t="array" aca="1" ref="AB682" ca="1">_xlfn.IFS(Z682=0,"",Z682&gt;2.9,0,Z682&gt;2.4,0.25,Z682&gt;1.9,0.5,Z682&gt;1.5,0.75,Z682&lt;1.6,1)</f>
        <v/>
      </c>
      <c r="AC682" s="137" t="str" cm="1">
        <f t="array" aca="1" ref="AC682" ca="1">_xlfn.IFS(F682=0," ",F682="ALTERNATIVO","REVISAR",F682="REGULAR","NO APLICA")</f>
        <v xml:space="preserve"> </v>
      </c>
      <c r="AD682" s="138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1"/>
      <c r="M683" s="151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5">
        <f t="shared" ca="1" si="53"/>
        <v>0</v>
      </c>
      <c r="Z683" s="48">
        <f t="shared" ca="1" si="54"/>
        <v>0</v>
      </c>
      <c r="AA683" s="109" t="str">
        <f t="shared" ca="1" si="55"/>
        <v/>
      </c>
      <c r="AB683" s="136" t="str" cm="1">
        <f t="array" aca="1" ref="AB683" ca="1">_xlfn.IFS(Z683=0,"",Z683&gt;2.9,0,Z683&gt;2.4,0.25,Z683&gt;1.9,0.5,Z683&gt;1.5,0.75,Z683&lt;1.6,1)</f>
        <v/>
      </c>
      <c r="AC683" s="137" t="str" cm="1">
        <f t="array" aca="1" ref="AC683" ca="1">_xlfn.IFS(F683=0," ",F683="ALTERNATIVO","REVISAR",F683="REGULAR","NO APLICA")</f>
        <v xml:space="preserve"> </v>
      </c>
      <c r="AD683" s="138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1"/>
      <c r="M684" s="151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5">
        <f t="shared" ca="1" si="53"/>
        <v>0</v>
      </c>
      <c r="Z684" s="48">
        <f t="shared" ca="1" si="54"/>
        <v>0</v>
      </c>
      <c r="AA684" s="109" t="str">
        <f t="shared" ca="1" si="55"/>
        <v/>
      </c>
      <c r="AB684" s="136" t="str" cm="1">
        <f t="array" aca="1" ref="AB684" ca="1">_xlfn.IFS(Z684=0,"",Z684&gt;2.9,0,Z684&gt;2.4,0.25,Z684&gt;1.9,0.5,Z684&gt;1.5,0.75,Z684&lt;1.6,1)</f>
        <v/>
      </c>
      <c r="AC684" s="137" t="str" cm="1">
        <f t="array" aca="1" ref="AC684" ca="1">_xlfn.IFS(F684=0," ",F684="ALTERNATIVO","REVISAR",F684="REGULAR","NO APLICA")</f>
        <v xml:space="preserve"> </v>
      </c>
      <c r="AD684" s="138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1"/>
      <c r="M685" s="151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5">
        <f t="shared" ca="1" si="53"/>
        <v>0</v>
      </c>
      <c r="Z685" s="48">
        <f t="shared" ca="1" si="54"/>
        <v>0</v>
      </c>
      <c r="AA685" s="109" t="str">
        <f t="shared" ca="1" si="55"/>
        <v/>
      </c>
      <c r="AB685" s="136" t="str" cm="1">
        <f t="array" aca="1" ref="AB685" ca="1">_xlfn.IFS(Z685=0,"",Z685&gt;2.9,0,Z685&gt;2.4,0.25,Z685&gt;1.9,0.5,Z685&gt;1.5,0.75,Z685&lt;1.6,1)</f>
        <v/>
      </c>
      <c r="AC685" s="137" t="str" cm="1">
        <f t="array" aca="1" ref="AC685" ca="1">_xlfn.IFS(F685=0," ",F685="ALTERNATIVO","REVISAR",F685="REGULAR","NO APLICA")</f>
        <v xml:space="preserve"> </v>
      </c>
      <c r="AD685" s="138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1"/>
      <c r="M686" s="151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5">
        <f t="shared" ca="1" si="53"/>
        <v>0</v>
      </c>
      <c r="Z686" s="48">
        <f t="shared" ca="1" si="54"/>
        <v>0</v>
      </c>
      <c r="AA686" s="109" t="str">
        <f t="shared" ca="1" si="55"/>
        <v/>
      </c>
      <c r="AB686" s="136" t="str" cm="1">
        <f t="array" aca="1" ref="AB686" ca="1">_xlfn.IFS(Z686=0,"",Z686&gt;2.9,0,Z686&gt;2.4,0.25,Z686&gt;1.9,0.5,Z686&gt;1.5,0.75,Z686&lt;1.6,1)</f>
        <v/>
      </c>
      <c r="AC686" s="137" t="str" cm="1">
        <f t="array" aca="1" ref="AC686" ca="1">_xlfn.IFS(F686=0," ",F686="ALTERNATIVO","REVISAR",F686="REGULAR","NO APLICA")</f>
        <v xml:space="preserve"> </v>
      </c>
      <c r="AD686" s="138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1"/>
      <c r="M687" s="151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5">
        <f t="shared" ca="1" si="53"/>
        <v>0</v>
      </c>
      <c r="Z687" s="48">
        <f t="shared" ca="1" si="54"/>
        <v>0</v>
      </c>
      <c r="AA687" s="109" t="str">
        <f t="shared" ca="1" si="55"/>
        <v/>
      </c>
      <c r="AB687" s="136" t="str" cm="1">
        <f t="array" aca="1" ref="AB687" ca="1">_xlfn.IFS(Z687=0,"",Z687&gt;2.9,0,Z687&gt;2.4,0.25,Z687&gt;1.9,0.5,Z687&gt;1.5,0.75,Z687&lt;1.6,1)</f>
        <v/>
      </c>
      <c r="AC687" s="137" t="str" cm="1">
        <f t="array" aca="1" ref="AC687" ca="1">_xlfn.IFS(F687=0," ",F687="ALTERNATIVO","REVISAR",F687="REGULAR","NO APLICA")</f>
        <v xml:space="preserve"> </v>
      </c>
      <c r="AD687" s="138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1"/>
      <c r="M688" s="151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5">
        <f t="shared" ca="1" si="53"/>
        <v>0</v>
      </c>
      <c r="Z688" s="48">
        <f t="shared" ca="1" si="54"/>
        <v>0</v>
      </c>
      <c r="AA688" s="109" t="str">
        <f t="shared" ca="1" si="55"/>
        <v/>
      </c>
      <c r="AB688" s="136" t="str" cm="1">
        <f t="array" aca="1" ref="AB688" ca="1">_xlfn.IFS(Z688=0,"",Z688&gt;2.9,0,Z688&gt;2.4,0.25,Z688&gt;1.9,0.5,Z688&gt;1.5,0.75,Z688&lt;1.6,1)</f>
        <v/>
      </c>
      <c r="AC688" s="137" t="str" cm="1">
        <f t="array" aca="1" ref="AC688" ca="1">_xlfn.IFS(F688=0," ",F688="ALTERNATIVO","REVISAR",F688="REGULAR","NO APLICA")</f>
        <v xml:space="preserve"> </v>
      </c>
      <c r="AD688" s="138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1"/>
      <c r="M689" s="151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5">
        <f t="shared" ca="1" si="53"/>
        <v>0</v>
      </c>
      <c r="Z689" s="48">
        <f t="shared" ca="1" si="54"/>
        <v>0</v>
      </c>
      <c r="AA689" s="109" t="str">
        <f t="shared" ca="1" si="55"/>
        <v/>
      </c>
      <c r="AB689" s="136" t="str" cm="1">
        <f t="array" aca="1" ref="AB689" ca="1">_xlfn.IFS(Z689=0,"",Z689&gt;2.9,0,Z689&gt;2.4,0.25,Z689&gt;1.9,0.5,Z689&gt;1.5,0.75,Z689&lt;1.6,1)</f>
        <v/>
      </c>
      <c r="AC689" s="137" t="str" cm="1">
        <f t="array" aca="1" ref="AC689" ca="1">_xlfn.IFS(F689=0," ",F689="ALTERNATIVO","REVISAR",F689="REGULAR","NO APLICA")</f>
        <v xml:space="preserve"> </v>
      </c>
      <c r="AD689" s="138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1"/>
      <c r="M690" s="151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5">
        <f t="shared" ca="1" si="53"/>
        <v>0</v>
      </c>
      <c r="Z690" s="48">
        <f t="shared" ca="1" si="54"/>
        <v>0</v>
      </c>
      <c r="AA690" s="109" t="str">
        <f t="shared" ca="1" si="55"/>
        <v/>
      </c>
      <c r="AB690" s="136" t="str" cm="1">
        <f t="array" aca="1" ref="AB690" ca="1">_xlfn.IFS(Z690=0,"",Z690&gt;2.9,0,Z690&gt;2.4,0.25,Z690&gt;1.9,0.5,Z690&gt;1.5,0.75,Z690&lt;1.6,1)</f>
        <v/>
      </c>
      <c r="AC690" s="137" t="str" cm="1">
        <f t="array" aca="1" ref="AC690" ca="1">_xlfn.IFS(F690=0," ",F690="ALTERNATIVO","REVISAR",F690="REGULAR","NO APLICA")</f>
        <v xml:space="preserve"> </v>
      </c>
      <c r="AD690" s="138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1"/>
      <c r="M691" s="151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5">
        <f t="shared" ca="1" si="53"/>
        <v>0</v>
      </c>
      <c r="Z691" s="48">
        <f t="shared" ca="1" si="54"/>
        <v>0</v>
      </c>
      <c r="AA691" s="109" t="str">
        <f t="shared" ca="1" si="55"/>
        <v/>
      </c>
      <c r="AB691" s="136" t="str" cm="1">
        <f t="array" aca="1" ref="AB691" ca="1">_xlfn.IFS(Z691=0,"",Z691&gt;2.9,0,Z691&gt;2.4,0.25,Z691&gt;1.9,0.5,Z691&gt;1.5,0.75,Z691&lt;1.6,1)</f>
        <v/>
      </c>
      <c r="AC691" s="137" t="str" cm="1">
        <f t="array" aca="1" ref="AC691" ca="1">_xlfn.IFS(F691=0," ",F691="ALTERNATIVO","REVISAR",F691="REGULAR","NO APLICA")</f>
        <v xml:space="preserve"> </v>
      </c>
      <c r="AD691" s="138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1"/>
      <c r="M692" s="151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5">
        <f t="shared" ca="1" si="53"/>
        <v>0</v>
      </c>
      <c r="Z692" s="48">
        <f t="shared" ca="1" si="54"/>
        <v>0</v>
      </c>
      <c r="AA692" s="109" t="str">
        <f t="shared" ca="1" si="55"/>
        <v/>
      </c>
      <c r="AB692" s="136" t="str" cm="1">
        <f t="array" aca="1" ref="AB692" ca="1">_xlfn.IFS(Z692=0,"",Z692&gt;2.9,0,Z692&gt;2.4,0.25,Z692&gt;1.9,0.5,Z692&gt;1.5,0.75,Z692&lt;1.6,1)</f>
        <v/>
      </c>
      <c r="AC692" s="137" t="str" cm="1">
        <f t="array" aca="1" ref="AC692" ca="1">_xlfn.IFS(F692=0," ",F692="ALTERNATIVO","REVISAR",F692="REGULAR","NO APLICA")</f>
        <v xml:space="preserve"> </v>
      </c>
      <c r="AD692" s="138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1"/>
      <c r="M693" s="151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5">
        <f t="shared" ca="1" si="53"/>
        <v>0</v>
      </c>
      <c r="Z693" s="48">
        <f t="shared" ca="1" si="54"/>
        <v>0</v>
      </c>
      <c r="AA693" s="109" t="str">
        <f t="shared" ca="1" si="55"/>
        <v/>
      </c>
      <c r="AB693" s="136" t="str" cm="1">
        <f t="array" aca="1" ref="AB693" ca="1">_xlfn.IFS(Z693=0,"",Z693&gt;2.9,0,Z693&gt;2.4,0.25,Z693&gt;1.9,0.5,Z693&gt;1.5,0.75,Z693&lt;1.6,1)</f>
        <v/>
      </c>
      <c r="AC693" s="137" t="str" cm="1">
        <f t="array" aca="1" ref="AC693" ca="1">_xlfn.IFS(F693=0," ",F693="ALTERNATIVO","REVISAR",F693="REGULAR","NO APLICA")</f>
        <v xml:space="preserve"> </v>
      </c>
      <c r="AD693" s="138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1"/>
      <c r="M694" s="151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5">
        <f t="shared" ca="1" si="53"/>
        <v>0</v>
      </c>
      <c r="Z694" s="48">
        <f t="shared" ca="1" si="54"/>
        <v>0</v>
      </c>
      <c r="AA694" s="109" t="str">
        <f t="shared" ca="1" si="55"/>
        <v/>
      </c>
      <c r="AB694" s="136" t="str" cm="1">
        <f t="array" aca="1" ref="AB694" ca="1">_xlfn.IFS(Z694=0,"",Z694&gt;2.9,0,Z694&gt;2.4,0.25,Z694&gt;1.9,0.5,Z694&gt;1.5,0.75,Z694&lt;1.6,1)</f>
        <v/>
      </c>
      <c r="AC694" s="137" t="str" cm="1">
        <f t="array" aca="1" ref="AC694" ca="1">_xlfn.IFS(F694=0," ",F694="ALTERNATIVO","REVISAR",F694="REGULAR","NO APLICA")</f>
        <v xml:space="preserve"> </v>
      </c>
      <c r="AD694" s="138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1"/>
      <c r="M695" s="151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5">
        <f t="shared" ca="1" si="53"/>
        <v>0</v>
      </c>
      <c r="Z695" s="48">
        <f t="shared" ca="1" si="54"/>
        <v>0</v>
      </c>
      <c r="AA695" s="109" t="str">
        <f t="shared" ca="1" si="55"/>
        <v/>
      </c>
      <c r="AB695" s="136" t="str" cm="1">
        <f t="array" aca="1" ref="AB695" ca="1">_xlfn.IFS(Z695=0,"",Z695&gt;2.9,0,Z695&gt;2.4,0.25,Z695&gt;1.9,0.5,Z695&gt;1.5,0.75,Z695&lt;1.6,1)</f>
        <v/>
      </c>
      <c r="AC695" s="137" t="str" cm="1">
        <f t="array" aca="1" ref="AC695" ca="1">_xlfn.IFS(F695=0," ",F695="ALTERNATIVO","REVISAR",F695="REGULAR","NO APLICA")</f>
        <v xml:space="preserve"> </v>
      </c>
      <c r="AD695" s="138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1"/>
      <c r="M696" s="151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5">
        <f t="shared" ca="1" si="53"/>
        <v>0</v>
      </c>
      <c r="Z696" s="48">
        <f t="shared" ca="1" si="54"/>
        <v>0</v>
      </c>
      <c r="AA696" s="109" t="str">
        <f t="shared" ca="1" si="55"/>
        <v/>
      </c>
      <c r="AB696" s="136" t="str" cm="1">
        <f t="array" aca="1" ref="AB696" ca="1">_xlfn.IFS(Z696=0,"",Z696&gt;2.9,0,Z696&gt;2.4,0.25,Z696&gt;1.9,0.5,Z696&gt;1.5,0.75,Z696&lt;1.6,1)</f>
        <v/>
      </c>
      <c r="AC696" s="137" t="str" cm="1">
        <f t="array" aca="1" ref="AC696" ca="1">_xlfn.IFS(F696=0," ",F696="ALTERNATIVO","REVISAR",F696="REGULAR","NO APLICA")</f>
        <v xml:space="preserve"> </v>
      </c>
      <c r="AD696" s="138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1"/>
      <c r="M697" s="151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5">
        <f t="shared" ca="1" si="53"/>
        <v>0</v>
      </c>
      <c r="Z697" s="48">
        <f t="shared" ca="1" si="54"/>
        <v>0</v>
      </c>
      <c r="AA697" s="109" t="str">
        <f t="shared" ca="1" si="55"/>
        <v/>
      </c>
      <c r="AB697" s="136" t="str" cm="1">
        <f t="array" aca="1" ref="AB697" ca="1">_xlfn.IFS(Z697=0,"",Z697&gt;2.9,0,Z697&gt;2.4,0.25,Z697&gt;1.9,0.5,Z697&gt;1.5,0.75,Z697&lt;1.6,1)</f>
        <v/>
      </c>
      <c r="AC697" s="137" t="str" cm="1">
        <f t="array" aca="1" ref="AC697" ca="1">_xlfn.IFS(F697=0," ",F697="ALTERNATIVO","REVISAR",F697="REGULAR","NO APLICA")</f>
        <v xml:space="preserve"> </v>
      </c>
      <c r="AD697" s="138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1"/>
      <c r="M698" s="151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5">
        <f t="shared" ca="1" si="53"/>
        <v>0</v>
      </c>
      <c r="Z698" s="48">
        <f t="shared" ca="1" si="54"/>
        <v>0</v>
      </c>
      <c r="AA698" s="109" t="str">
        <f t="shared" ca="1" si="55"/>
        <v/>
      </c>
      <c r="AB698" s="136" t="str" cm="1">
        <f t="array" aca="1" ref="AB698" ca="1">_xlfn.IFS(Z698=0,"",Z698&gt;2.9,0,Z698&gt;2.4,0.25,Z698&gt;1.9,0.5,Z698&gt;1.5,0.75,Z698&lt;1.6,1)</f>
        <v/>
      </c>
      <c r="AC698" s="137" t="str" cm="1">
        <f t="array" aca="1" ref="AC698" ca="1">_xlfn.IFS(F698=0," ",F698="ALTERNATIVO","REVISAR",F698="REGULAR","NO APLICA")</f>
        <v xml:space="preserve"> </v>
      </c>
      <c r="AD698" s="138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1"/>
      <c r="M699" s="151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5">
        <f t="shared" ca="1" si="53"/>
        <v>0</v>
      </c>
      <c r="Z699" s="48">
        <f t="shared" ca="1" si="54"/>
        <v>0</v>
      </c>
      <c r="AA699" s="109" t="str">
        <f t="shared" ca="1" si="55"/>
        <v/>
      </c>
      <c r="AB699" s="136" t="str" cm="1">
        <f t="array" aca="1" ref="AB699" ca="1">_xlfn.IFS(Z699=0,"",Z699&gt;2.9,0,Z699&gt;2.4,0.25,Z699&gt;1.9,0.5,Z699&gt;1.5,0.75,Z699&lt;1.6,1)</f>
        <v/>
      </c>
      <c r="AC699" s="137" t="str" cm="1">
        <f t="array" aca="1" ref="AC699" ca="1">_xlfn.IFS(F699=0," ",F699="ALTERNATIVO","REVISAR",F699="REGULAR","NO APLICA")</f>
        <v xml:space="preserve"> </v>
      </c>
      <c r="AD699" s="138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1"/>
      <c r="M700" s="151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5">
        <f t="shared" ca="1" si="53"/>
        <v>0</v>
      </c>
      <c r="Z700" s="48">
        <f t="shared" ca="1" si="54"/>
        <v>0</v>
      </c>
      <c r="AA700" s="109" t="str">
        <f t="shared" ca="1" si="55"/>
        <v/>
      </c>
      <c r="AB700" s="136" t="str" cm="1">
        <f t="array" aca="1" ref="AB700" ca="1">_xlfn.IFS(Z700=0,"",Z700&gt;2.9,0,Z700&gt;2.4,0.25,Z700&gt;1.9,0.5,Z700&gt;1.5,0.75,Z700&lt;1.6,1)</f>
        <v/>
      </c>
      <c r="AC700" s="137" t="str" cm="1">
        <f t="array" aca="1" ref="AC700" ca="1">_xlfn.IFS(F700=0," ",F700="ALTERNATIVO","REVISAR",F700="REGULAR","NO APLICA")</f>
        <v xml:space="preserve"> </v>
      </c>
      <c r="AD700" s="138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1"/>
      <c r="M701" s="151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5">
        <f t="shared" ca="1" si="53"/>
        <v>0</v>
      </c>
      <c r="Z701" s="48">
        <f t="shared" ca="1" si="54"/>
        <v>0</v>
      </c>
      <c r="AA701" s="109" t="str">
        <f t="shared" ca="1" si="55"/>
        <v/>
      </c>
      <c r="AB701" s="136" t="str" cm="1">
        <f t="array" aca="1" ref="AB701" ca="1">_xlfn.IFS(Z701=0,"",Z701&gt;2.9,0,Z701&gt;2.4,0.25,Z701&gt;1.9,0.5,Z701&gt;1.5,0.75,Z701&lt;1.6,1)</f>
        <v/>
      </c>
      <c r="AC701" s="137" t="str" cm="1">
        <f t="array" aca="1" ref="AC701" ca="1">_xlfn.IFS(F701=0," ",F701="ALTERNATIVO","REVISAR",F701="REGULAR","NO APLICA")</f>
        <v xml:space="preserve"> </v>
      </c>
      <c r="AD701" s="138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1"/>
      <c r="M702" s="151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5">
        <f t="shared" ca="1" si="53"/>
        <v>0</v>
      </c>
      <c r="Z702" s="48">
        <f t="shared" ca="1" si="54"/>
        <v>0</v>
      </c>
      <c r="AA702" s="109" t="str">
        <f t="shared" ca="1" si="55"/>
        <v/>
      </c>
      <c r="AB702" s="136" t="str" cm="1">
        <f t="array" aca="1" ref="AB702" ca="1">_xlfn.IFS(Z702=0,"",Z702&gt;2.9,0,Z702&gt;2.4,0.25,Z702&gt;1.9,0.5,Z702&gt;1.5,0.75,Z702&lt;1.6,1)</f>
        <v/>
      </c>
      <c r="AC702" s="137" t="str" cm="1">
        <f t="array" aca="1" ref="AC702" ca="1">_xlfn.IFS(F702=0," ",F702="ALTERNATIVO","REVISAR",F702="REGULAR","NO APLICA")</f>
        <v xml:space="preserve"> </v>
      </c>
      <c r="AD702" s="138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1"/>
      <c r="M703" s="151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5">
        <f t="shared" ca="1" si="53"/>
        <v>0</v>
      </c>
      <c r="Z703" s="48">
        <f t="shared" ca="1" si="54"/>
        <v>0</v>
      </c>
      <c r="AA703" s="109" t="str">
        <f t="shared" ca="1" si="55"/>
        <v/>
      </c>
      <c r="AB703" s="136" t="str" cm="1">
        <f t="array" aca="1" ref="AB703" ca="1">_xlfn.IFS(Z703=0,"",Z703&gt;2.9,0,Z703&gt;2.4,0.25,Z703&gt;1.9,0.5,Z703&gt;1.5,0.75,Z703&lt;1.6,1)</f>
        <v/>
      </c>
      <c r="AC703" s="137" t="str" cm="1">
        <f t="array" aca="1" ref="AC703" ca="1">_xlfn.IFS(F703=0," ",F703="ALTERNATIVO","REVISAR",F703="REGULAR","NO APLICA")</f>
        <v xml:space="preserve"> </v>
      </c>
      <c r="AD703" s="138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1"/>
      <c r="M704" s="151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5">
        <f t="shared" ca="1" si="53"/>
        <v>0</v>
      </c>
      <c r="Z704" s="48">
        <f t="shared" ca="1" si="54"/>
        <v>0</v>
      </c>
      <c r="AA704" s="109" t="str">
        <f t="shared" ca="1" si="55"/>
        <v/>
      </c>
      <c r="AB704" s="136" t="str" cm="1">
        <f t="array" aca="1" ref="AB704" ca="1">_xlfn.IFS(Z704=0,"",Z704&gt;2.9,0,Z704&gt;2.4,0.25,Z704&gt;1.9,0.5,Z704&gt;1.5,0.75,Z704&lt;1.6,1)</f>
        <v/>
      </c>
      <c r="AC704" s="137" t="str" cm="1">
        <f t="array" aca="1" ref="AC704" ca="1">_xlfn.IFS(F704=0," ",F704="ALTERNATIVO","REVISAR",F704="REGULAR","NO APLICA")</f>
        <v xml:space="preserve"> </v>
      </c>
      <c r="AD704" s="138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1"/>
      <c r="M705" s="151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5">
        <f t="shared" ca="1" si="53"/>
        <v>0</v>
      </c>
      <c r="Z705" s="48">
        <f t="shared" ca="1" si="54"/>
        <v>0</v>
      </c>
      <c r="AA705" s="109" t="str">
        <f t="shared" ca="1" si="55"/>
        <v/>
      </c>
      <c r="AB705" s="136" t="str" cm="1">
        <f t="array" aca="1" ref="AB705" ca="1">_xlfn.IFS(Z705=0,"",Z705&gt;2.9,0,Z705&gt;2.4,0.25,Z705&gt;1.9,0.5,Z705&gt;1.5,0.75,Z705&lt;1.6,1)</f>
        <v/>
      </c>
      <c r="AC705" s="137" t="str" cm="1">
        <f t="array" aca="1" ref="AC705" ca="1">_xlfn.IFS(F705=0," ",F705="ALTERNATIVO","REVISAR",F705="REGULAR","NO APLICA")</f>
        <v xml:space="preserve"> </v>
      </c>
      <c r="AD705" s="138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1"/>
      <c r="M706" s="151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5">
        <f t="shared" ca="1" si="53"/>
        <v>0</v>
      </c>
      <c r="Z706" s="48">
        <f t="shared" ca="1" si="54"/>
        <v>0</v>
      </c>
      <c r="AA706" s="109" t="str">
        <f t="shared" ca="1" si="55"/>
        <v/>
      </c>
      <c r="AB706" s="136" t="str" cm="1">
        <f t="array" aca="1" ref="AB706" ca="1">_xlfn.IFS(Z706=0,"",Z706&gt;2.9,0,Z706&gt;2.4,0.25,Z706&gt;1.9,0.5,Z706&gt;1.5,0.75,Z706&lt;1.6,1)</f>
        <v/>
      </c>
      <c r="AC706" s="137" t="str" cm="1">
        <f t="array" aca="1" ref="AC706" ca="1">_xlfn.IFS(F706=0," ",F706="ALTERNATIVO","REVISAR",F706="REGULAR","NO APLICA")</f>
        <v xml:space="preserve"> </v>
      </c>
      <c r="AD706" s="138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1"/>
      <c r="M707" s="151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5">
        <f t="shared" ca="1" si="53"/>
        <v>0</v>
      </c>
      <c r="Z707" s="48">
        <f t="shared" ca="1" si="54"/>
        <v>0</v>
      </c>
      <c r="AA707" s="109" t="str">
        <f t="shared" ca="1" si="55"/>
        <v/>
      </c>
      <c r="AB707" s="136" t="str" cm="1">
        <f t="array" aca="1" ref="AB707" ca="1">_xlfn.IFS(Z707=0,"",Z707&gt;2.9,0,Z707&gt;2.4,0.25,Z707&gt;1.9,0.5,Z707&gt;1.5,0.75,Z707&lt;1.6,1)</f>
        <v/>
      </c>
      <c r="AC707" s="137" t="str" cm="1">
        <f t="array" aca="1" ref="AC707" ca="1">_xlfn.IFS(F707=0," ",F707="ALTERNATIVO","REVISAR",F707="REGULAR","NO APLICA")</f>
        <v xml:space="preserve"> </v>
      </c>
      <c r="AD707" s="138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1"/>
      <c r="M708" s="151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5">
        <f t="shared" ca="1" si="53"/>
        <v>0</v>
      </c>
      <c r="Z708" s="48">
        <f t="shared" ca="1" si="54"/>
        <v>0</v>
      </c>
      <c r="AA708" s="109" t="str">
        <f t="shared" ca="1" si="55"/>
        <v/>
      </c>
      <c r="AB708" s="136" t="str" cm="1">
        <f t="array" aca="1" ref="AB708" ca="1">_xlfn.IFS(Z708=0,"",Z708&gt;2.9,0,Z708&gt;2.4,0.25,Z708&gt;1.9,0.5,Z708&gt;1.5,0.75,Z708&lt;1.6,1)</f>
        <v/>
      </c>
      <c r="AC708" s="137" t="str" cm="1">
        <f t="array" aca="1" ref="AC708" ca="1">_xlfn.IFS(F708=0," ",F708="ALTERNATIVO","REVISAR",F708="REGULAR","NO APLICA")</f>
        <v xml:space="preserve"> </v>
      </c>
      <c r="AD708" s="138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1"/>
      <c r="M709" s="151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5">
        <f t="shared" ca="1" si="53"/>
        <v>0</v>
      </c>
      <c r="Z709" s="48">
        <f t="shared" ca="1" si="54"/>
        <v>0</v>
      </c>
      <c r="AA709" s="109" t="str">
        <f t="shared" ca="1" si="55"/>
        <v/>
      </c>
      <c r="AB709" s="136" t="str" cm="1">
        <f t="array" aca="1" ref="AB709" ca="1">_xlfn.IFS(Z709=0,"",Z709&gt;2.9,0,Z709&gt;2.4,0.25,Z709&gt;1.9,0.5,Z709&gt;1.5,0.75,Z709&lt;1.6,1)</f>
        <v/>
      </c>
      <c r="AC709" s="137" t="str" cm="1">
        <f t="array" aca="1" ref="AC709" ca="1">_xlfn.IFS(F709=0," ",F709="ALTERNATIVO","REVISAR",F709="REGULAR","NO APLICA")</f>
        <v xml:space="preserve"> </v>
      </c>
      <c r="AD709" s="138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1"/>
      <c r="M710" s="151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5">
        <f t="shared" ca="1" si="53"/>
        <v>0</v>
      </c>
      <c r="Z710" s="48">
        <f t="shared" ca="1" si="54"/>
        <v>0</v>
      </c>
      <c r="AA710" s="109" t="str">
        <f t="shared" ca="1" si="55"/>
        <v/>
      </c>
      <c r="AB710" s="136" t="str" cm="1">
        <f t="array" aca="1" ref="AB710" ca="1">_xlfn.IFS(Z710=0,"",Z710&gt;2.9,0,Z710&gt;2.4,0.25,Z710&gt;1.9,0.5,Z710&gt;1.5,0.75,Z710&lt;1.6,1)</f>
        <v/>
      </c>
      <c r="AC710" s="137" t="str" cm="1">
        <f t="array" aca="1" ref="AC710" ca="1">_xlfn.IFS(F710=0," ",F710="ALTERNATIVO","REVISAR",F710="REGULAR","NO APLICA")</f>
        <v xml:space="preserve"> </v>
      </c>
      <c r="AD710" s="138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1"/>
      <c r="M711" s="151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5">
        <f t="shared" ca="1" si="53"/>
        <v>0</v>
      </c>
      <c r="Z711" s="48">
        <f t="shared" ca="1" si="54"/>
        <v>0</v>
      </c>
      <c r="AA711" s="109" t="str">
        <f t="shared" ca="1" si="55"/>
        <v/>
      </c>
      <c r="AB711" s="136" t="str" cm="1">
        <f t="array" aca="1" ref="AB711" ca="1">_xlfn.IFS(Z711=0,"",Z711&gt;2.9,0,Z711&gt;2.4,0.25,Z711&gt;1.9,0.5,Z711&gt;1.5,0.75,Z711&lt;1.6,1)</f>
        <v/>
      </c>
      <c r="AC711" s="137" t="str" cm="1">
        <f t="array" aca="1" ref="AC711" ca="1">_xlfn.IFS(F711=0," ",F711="ALTERNATIVO","REVISAR",F711="REGULAR","NO APLICA")</f>
        <v xml:space="preserve"> </v>
      </c>
      <c r="AD711" s="138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1"/>
      <c r="M712" s="151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5">
        <f t="shared" ca="1" si="53"/>
        <v>0</v>
      </c>
      <c r="Z712" s="48">
        <f t="shared" ca="1" si="54"/>
        <v>0</v>
      </c>
      <c r="AA712" s="109" t="str">
        <f t="shared" ca="1" si="55"/>
        <v/>
      </c>
      <c r="AB712" s="136" t="str" cm="1">
        <f t="array" aca="1" ref="AB712" ca="1">_xlfn.IFS(Z712=0,"",Z712&gt;2.9,0,Z712&gt;2.4,0.25,Z712&gt;1.9,0.5,Z712&gt;1.5,0.75,Z712&lt;1.6,1)</f>
        <v/>
      </c>
      <c r="AC712" s="137" t="str" cm="1">
        <f t="array" aca="1" ref="AC712" ca="1">_xlfn.IFS(F712=0," ",F712="ALTERNATIVO","REVISAR",F712="REGULAR","NO APLICA")</f>
        <v xml:space="preserve"> </v>
      </c>
      <c r="AD712" s="138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1"/>
      <c r="M713" s="151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5">
        <f t="shared" ca="1" si="53"/>
        <v>0</v>
      </c>
      <c r="Z713" s="48">
        <f t="shared" ca="1" si="54"/>
        <v>0</v>
      </c>
      <c r="AA713" s="109" t="str">
        <f t="shared" ca="1" si="55"/>
        <v/>
      </c>
      <c r="AB713" s="136" t="str" cm="1">
        <f t="array" aca="1" ref="AB713" ca="1">_xlfn.IFS(Z713=0,"",Z713&gt;2.9,0,Z713&gt;2.4,0.25,Z713&gt;1.9,0.5,Z713&gt;1.5,0.75,Z713&lt;1.6,1)</f>
        <v/>
      </c>
      <c r="AC713" s="137" t="str" cm="1">
        <f t="array" aca="1" ref="AC713" ca="1">_xlfn.IFS(F713=0," ",F713="ALTERNATIVO","REVISAR",F713="REGULAR","NO APLICA")</f>
        <v xml:space="preserve"> </v>
      </c>
      <c r="AD713" s="138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1"/>
      <c r="M714" s="151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5">
        <f t="shared" ca="1" si="53"/>
        <v>0</v>
      </c>
      <c r="Z714" s="48">
        <f t="shared" ca="1" si="54"/>
        <v>0</v>
      </c>
      <c r="AA714" s="109" t="str">
        <f t="shared" ca="1" si="55"/>
        <v/>
      </c>
      <c r="AB714" s="136" t="str" cm="1">
        <f t="array" aca="1" ref="AB714" ca="1">_xlfn.IFS(Z714=0,"",Z714&gt;2.9,0,Z714&gt;2.4,0.25,Z714&gt;1.9,0.5,Z714&gt;1.5,0.75,Z714&lt;1.6,1)</f>
        <v/>
      </c>
      <c r="AC714" s="137" t="str" cm="1">
        <f t="array" aca="1" ref="AC714" ca="1">_xlfn.IFS(F714=0," ",F714="ALTERNATIVO","REVISAR",F714="REGULAR","NO APLICA")</f>
        <v xml:space="preserve"> </v>
      </c>
      <c r="AD714" s="138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1"/>
      <c r="M715" s="151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5">
        <f t="shared" ca="1" si="53"/>
        <v>0</v>
      </c>
      <c r="Z715" s="48">
        <f t="shared" ca="1" si="54"/>
        <v>0</v>
      </c>
      <c r="AA715" s="109" t="str">
        <f t="shared" ca="1" si="55"/>
        <v/>
      </c>
      <c r="AB715" s="136" t="str" cm="1">
        <f t="array" aca="1" ref="AB715" ca="1">_xlfn.IFS(Z715=0,"",Z715&gt;2.9,0,Z715&gt;2.4,0.25,Z715&gt;1.9,0.5,Z715&gt;1.5,0.75,Z715&lt;1.6,1)</f>
        <v/>
      </c>
      <c r="AC715" s="137" t="str" cm="1">
        <f t="array" aca="1" ref="AC715" ca="1">_xlfn.IFS(F715=0," ",F715="ALTERNATIVO","REVISAR",F715="REGULAR","NO APLICA")</f>
        <v xml:space="preserve"> </v>
      </c>
      <c r="AD715" s="138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1"/>
      <c r="M716" s="151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5">
        <f t="shared" ref="Y716:Y779" ca="1" si="58">IFERROR(H716,"")</f>
        <v>0</v>
      </c>
      <c r="Z716" s="48">
        <f t="shared" ref="Z716:Z779" ca="1" si="59">IFERROR(Y716/X716,0)</f>
        <v>0</v>
      </c>
      <c r="AA716" s="109" t="str">
        <f t="shared" ca="1" si="55"/>
        <v/>
      </c>
      <c r="AB716" s="136" t="str" cm="1">
        <f t="array" aca="1" ref="AB716" ca="1">_xlfn.IFS(Z716=0,"",Z716&gt;2.9,0,Z716&gt;2.4,0.25,Z716&gt;1.9,0.5,Z716&gt;1.5,0.75,Z716&lt;1.6,1)</f>
        <v/>
      </c>
      <c r="AC716" s="137" t="str" cm="1">
        <f t="array" aca="1" ref="AC716" ca="1">_xlfn.IFS(F716=0," ",F716="ALTERNATIVO","REVISAR",F716="REGULAR","NO APLICA")</f>
        <v xml:space="preserve"> </v>
      </c>
      <c r="AD716" s="138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1"/>
      <c r="M717" s="151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5">
        <f t="shared" ca="1" si="58"/>
        <v>0</v>
      </c>
      <c r="Z717" s="48">
        <f t="shared" ca="1" si="59"/>
        <v>0</v>
      </c>
      <c r="AA717" s="109" t="str">
        <f t="shared" ca="1" si="55"/>
        <v/>
      </c>
      <c r="AB717" s="136" t="str" cm="1">
        <f t="array" aca="1" ref="AB717" ca="1">_xlfn.IFS(Z717=0,"",Z717&gt;2.9,0,Z717&gt;2.4,0.25,Z717&gt;1.9,0.5,Z717&gt;1.5,0.75,Z717&lt;1.6,1)</f>
        <v/>
      </c>
      <c r="AC717" s="137" t="str" cm="1">
        <f t="array" aca="1" ref="AC717" ca="1">_xlfn.IFS(F717=0," ",F717="ALTERNATIVO","REVISAR",F717="REGULAR","NO APLICA")</f>
        <v xml:space="preserve"> </v>
      </c>
      <c r="AD717" s="138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1"/>
      <c r="M718" s="151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5">
        <f t="shared" ca="1" si="58"/>
        <v>0</v>
      </c>
      <c r="Z718" s="48">
        <f t="shared" ca="1" si="59"/>
        <v>0</v>
      </c>
      <c r="AA718" s="109" t="str">
        <f t="shared" ca="1" si="55"/>
        <v/>
      </c>
      <c r="AB718" s="136" t="str" cm="1">
        <f t="array" aca="1" ref="AB718" ca="1">_xlfn.IFS(Z718=0,"",Z718&gt;2.9,0,Z718&gt;2.4,0.25,Z718&gt;1.9,0.5,Z718&gt;1.5,0.75,Z718&lt;1.6,1)</f>
        <v/>
      </c>
      <c r="AC718" s="137" t="str" cm="1">
        <f t="array" aca="1" ref="AC718" ca="1">_xlfn.IFS(F718=0," ",F718="ALTERNATIVO","REVISAR",F718="REGULAR","NO APLICA")</f>
        <v xml:space="preserve"> </v>
      </c>
      <c r="AD718" s="138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1"/>
      <c r="M719" s="151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5">
        <f t="shared" ca="1" si="58"/>
        <v>0</v>
      </c>
      <c r="Z719" s="48">
        <f t="shared" ca="1" si="59"/>
        <v>0</v>
      </c>
      <c r="AA719" s="109" t="str">
        <f t="shared" ca="1" si="55"/>
        <v/>
      </c>
      <c r="AB719" s="136" t="str" cm="1">
        <f t="array" aca="1" ref="AB719" ca="1">_xlfn.IFS(Z719=0,"",Z719&gt;2.9,0,Z719&gt;2.4,0.25,Z719&gt;1.9,0.5,Z719&gt;1.5,0.75,Z719&lt;1.6,1)</f>
        <v/>
      </c>
      <c r="AC719" s="137" t="str" cm="1">
        <f t="array" aca="1" ref="AC719" ca="1">_xlfn.IFS(F719=0," ",F719="ALTERNATIVO","REVISAR",F719="REGULAR","NO APLICA")</f>
        <v xml:space="preserve"> </v>
      </c>
      <c r="AD719" s="138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1"/>
      <c r="M720" s="151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5">
        <f t="shared" ca="1" si="58"/>
        <v>0</v>
      </c>
      <c r="Z720" s="48">
        <f t="shared" ca="1" si="59"/>
        <v>0</v>
      </c>
      <c r="AA720" s="109" t="str">
        <f t="shared" ca="1" si="55"/>
        <v/>
      </c>
      <c r="AB720" s="136" t="str" cm="1">
        <f t="array" aca="1" ref="AB720" ca="1">_xlfn.IFS(Z720=0,"",Z720&gt;2.9,0,Z720&gt;2.4,0.25,Z720&gt;1.9,0.5,Z720&gt;1.5,0.75,Z720&lt;1.6,1)</f>
        <v/>
      </c>
      <c r="AC720" s="137" t="str" cm="1">
        <f t="array" aca="1" ref="AC720" ca="1">_xlfn.IFS(F720=0," ",F720="ALTERNATIVO","REVISAR",F720="REGULAR","NO APLICA")</f>
        <v xml:space="preserve"> </v>
      </c>
      <c r="AD720" s="138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1"/>
      <c r="M721" s="151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5">
        <f t="shared" ca="1" si="58"/>
        <v>0</v>
      </c>
      <c r="Z721" s="48">
        <f t="shared" ca="1" si="59"/>
        <v>0</v>
      </c>
      <c r="AA721" s="109" t="str">
        <f t="shared" ca="1" si="55"/>
        <v/>
      </c>
      <c r="AB721" s="136" t="str" cm="1">
        <f t="array" aca="1" ref="AB721" ca="1">_xlfn.IFS(Z721=0,"",Z721&gt;2.9,0,Z721&gt;2.4,0.25,Z721&gt;1.9,0.5,Z721&gt;1.5,0.75,Z721&lt;1.6,1)</f>
        <v/>
      </c>
      <c r="AC721" s="137" t="str" cm="1">
        <f t="array" aca="1" ref="AC721" ca="1">_xlfn.IFS(F721=0," ",F721="ALTERNATIVO","REVISAR",F721="REGULAR","NO APLICA")</f>
        <v xml:space="preserve"> </v>
      </c>
      <c r="AD721" s="138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1"/>
      <c r="M722" s="151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5">
        <f t="shared" ca="1" si="58"/>
        <v>0</v>
      </c>
      <c r="Z722" s="48">
        <f t="shared" ca="1" si="59"/>
        <v>0</v>
      </c>
      <c r="AA722" s="109" t="str">
        <f t="shared" ca="1" si="55"/>
        <v/>
      </c>
      <c r="AB722" s="136" t="str" cm="1">
        <f t="array" aca="1" ref="AB722" ca="1">_xlfn.IFS(Z722=0,"",Z722&gt;2.9,0,Z722&gt;2.4,0.25,Z722&gt;1.9,0.5,Z722&gt;1.5,0.75,Z722&lt;1.6,1)</f>
        <v/>
      </c>
      <c r="AC722" s="137" t="str" cm="1">
        <f t="array" aca="1" ref="AC722" ca="1">_xlfn.IFS(F722=0," ",F722="ALTERNATIVO","REVISAR",F722="REGULAR","NO APLICA")</f>
        <v xml:space="preserve"> </v>
      </c>
      <c r="AD722" s="138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1"/>
      <c r="M723" s="151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5">
        <f t="shared" ca="1" si="58"/>
        <v>0</v>
      </c>
      <c r="Z723" s="48">
        <f t="shared" ca="1" si="59"/>
        <v>0</v>
      </c>
      <c r="AA723" s="109" t="str">
        <f t="shared" ca="1" si="55"/>
        <v/>
      </c>
      <c r="AB723" s="136" t="str" cm="1">
        <f t="array" aca="1" ref="AB723" ca="1">_xlfn.IFS(Z723=0,"",Z723&gt;2.9,0,Z723&gt;2.4,0.25,Z723&gt;1.9,0.5,Z723&gt;1.5,0.75,Z723&lt;1.6,1)</f>
        <v/>
      </c>
      <c r="AC723" s="137" t="str" cm="1">
        <f t="array" aca="1" ref="AC723" ca="1">_xlfn.IFS(F723=0," ",F723="ALTERNATIVO","REVISAR",F723="REGULAR","NO APLICA")</f>
        <v xml:space="preserve"> </v>
      </c>
      <c r="AD723" s="138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1"/>
      <c r="M724" s="151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5">
        <f t="shared" ca="1" si="58"/>
        <v>0</v>
      </c>
      <c r="Z724" s="48">
        <f t="shared" ca="1" si="59"/>
        <v>0</v>
      </c>
      <c r="AA724" s="109" t="str">
        <f t="shared" ca="1" si="55"/>
        <v/>
      </c>
      <c r="AB724" s="136" t="str" cm="1">
        <f t="array" aca="1" ref="AB724" ca="1">_xlfn.IFS(Z724=0,"",Z724&gt;2.9,0,Z724&gt;2.4,0.25,Z724&gt;1.9,0.5,Z724&gt;1.5,0.75,Z724&lt;1.6,1)</f>
        <v/>
      </c>
      <c r="AC724" s="137" t="str" cm="1">
        <f t="array" aca="1" ref="AC724" ca="1">_xlfn.IFS(F724=0," ",F724="ALTERNATIVO","REVISAR",F724="REGULAR","NO APLICA")</f>
        <v xml:space="preserve"> </v>
      </c>
      <c r="AD724" s="138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1"/>
      <c r="M725" s="151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5">
        <f t="shared" ca="1" si="58"/>
        <v>0</v>
      </c>
      <c r="Z725" s="48">
        <f t="shared" ca="1" si="59"/>
        <v>0</v>
      </c>
      <c r="AA725" s="109" t="str">
        <f t="shared" ref="AA725:AA788" ca="1" si="60">IFERROR(X725*1.5,"")</f>
        <v/>
      </c>
      <c r="AB725" s="136" t="str" cm="1">
        <f t="array" aca="1" ref="AB725" ca="1">_xlfn.IFS(Z725=0,"",Z725&gt;2.9,0,Z725&gt;2.4,0.25,Z725&gt;1.9,0.5,Z725&gt;1.5,0.75,Z725&lt;1.6,1)</f>
        <v/>
      </c>
      <c r="AC725" s="137" t="str" cm="1">
        <f t="array" aca="1" ref="AC725" ca="1">_xlfn.IFS(F725=0," ",F725="ALTERNATIVO","REVISAR",F725="REGULAR","NO APLICA")</f>
        <v xml:space="preserve"> </v>
      </c>
      <c r="AD725" s="138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1"/>
      <c r="M726" s="151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5">
        <f t="shared" ca="1" si="58"/>
        <v>0</v>
      </c>
      <c r="Z726" s="48">
        <f t="shared" ca="1" si="59"/>
        <v>0</v>
      </c>
      <c r="AA726" s="109" t="str">
        <f t="shared" ca="1" si="60"/>
        <v/>
      </c>
      <c r="AB726" s="136" t="str" cm="1">
        <f t="array" aca="1" ref="AB726" ca="1">_xlfn.IFS(Z726=0,"",Z726&gt;2.9,0,Z726&gt;2.4,0.25,Z726&gt;1.9,0.5,Z726&gt;1.5,0.75,Z726&lt;1.6,1)</f>
        <v/>
      </c>
      <c r="AC726" s="137" t="str" cm="1">
        <f t="array" aca="1" ref="AC726" ca="1">_xlfn.IFS(F726=0," ",F726="ALTERNATIVO","REVISAR",F726="REGULAR","NO APLICA")</f>
        <v xml:space="preserve"> </v>
      </c>
      <c r="AD726" s="138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1"/>
      <c r="M727" s="151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5">
        <f t="shared" ca="1" si="58"/>
        <v>0</v>
      </c>
      <c r="Z727" s="48">
        <f t="shared" ca="1" si="59"/>
        <v>0</v>
      </c>
      <c r="AA727" s="109" t="str">
        <f t="shared" ca="1" si="60"/>
        <v/>
      </c>
      <c r="AB727" s="136" t="str" cm="1">
        <f t="array" aca="1" ref="AB727" ca="1">_xlfn.IFS(Z727=0,"",Z727&gt;2.9,0,Z727&gt;2.4,0.25,Z727&gt;1.9,0.5,Z727&gt;1.5,0.75,Z727&lt;1.6,1)</f>
        <v/>
      </c>
      <c r="AC727" s="137" t="str" cm="1">
        <f t="array" aca="1" ref="AC727" ca="1">_xlfn.IFS(F727=0," ",F727="ALTERNATIVO","REVISAR",F727="REGULAR","NO APLICA")</f>
        <v xml:space="preserve"> </v>
      </c>
      <c r="AD727" s="138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1"/>
      <c r="M728" s="151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5">
        <f t="shared" ca="1" si="58"/>
        <v>0</v>
      </c>
      <c r="Z728" s="48">
        <f t="shared" ca="1" si="59"/>
        <v>0</v>
      </c>
      <c r="AA728" s="109" t="str">
        <f t="shared" ca="1" si="60"/>
        <v/>
      </c>
      <c r="AB728" s="136" t="str" cm="1">
        <f t="array" aca="1" ref="AB728" ca="1">_xlfn.IFS(Z728=0,"",Z728&gt;2.9,0,Z728&gt;2.4,0.25,Z728&gt;1.9,0.5,Z728&gt;1.5,0.75,Z728&lt;1.6,1)</f>
        <v/>
      </c>
      <c r="AC728" s="137" t="str" cm="1">
        <f t="array" aca="1" ref="AC728" ca="1">_xlfn.IFS(F728=0," ",F728="ALTERNATIVO","REVISAR",F728="REGULAR","NO APLICA")</f>
        <v xml:space="preserve"> </v>
      </c>
      <c r="AD728" s="138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1"/>
      <c r="M729" s="151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5">
        <f t="shared" ca="1" si="58"/>
        <v>0</v>
      </c>
      <c r="Z729" s="48">
        <f t="shared" ca="1" si="59"/>
        <v>0</v>
      </c>
      <c r="AA729" s="109" t="str">
        <f t="shared" ca="1" si="60"/>
        <v/>
      </c>
      <c r="AB729" s="136" t="str" cm="1">
        <f t="array" aca="1" ref="AB729" ca="1">_xlfn.IFS(Z729=0,"",Z729&gt;2.9,0,Z729&gt;2.4,0.25,Z729&gt;1.9,0.5,Z729&gt;1.5,0.75,Z729&lt;1.6,1)</f>
        <v/>
      </c>
      <c r="AC729" s="137" t="str" cm="1">
        <f t="array" aca="1" ref="AC729" ca="1">_xlfn.IFS(F729=0," ",F729="ALTERNATIVO","REVISAR",F729="REGULAR","NO APLICA")</f>
        <v xml:space="preserve"> </v>
      </c>
      <c r="AD729" s="138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1"/>
      <c r="M730" s="151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5">
        <f t="shared" ca="1" si="58"/>
        <v>0</v>
      </c>
      <c r="Z730" s="48">
        <f t="shared" ca="1" si="59"/>
        <v>0</v>
      </c>
      <c r="AA730" s="109" t="str">
        <f t="shared" ca="1" si="60"/>
        <v/>
      </c>
      <c r="AB730" s="136" t="str" cm="1">
        <f t="array" aca="1" ref="AB730" ca="1">_xlfn.IFS(Z730=0,"",Z730&gt;2.9,0,Z730&gt;2.4,0.25,Z730&gt;1.9,0.5,Z730&gt;1.5,0.75,Z730&lt;1.6,1)</f>
        <v/>
      </c>
      <c r="AC730" s="137" t="str" cm="1">
        <f t="array" aca="1" ref="AC730" ca="1">_xlfn.IFS(F730=0," ",F730="ALTERNATIVO","REVISAR",F730="REGULAR","NO APLICA")</f>
        <v xml:space="preserve"> </v>
      </c>
      <c r="AD730" s="138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1"/>
      <c r="M731" s="151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5">
        <f t="shared" ca="1" si="58"/>
        <v>0</v>
      </c>
      <c r="Z731" s="48">
        <f t="shared" ca="1" si="59"/>
        <v>0</v>
      </c>
      <c r="AA731" s="109" t="str">
        <f t="shared" ca="1" si="60"/>
        <v/>
      </c>
      <c r="AB731" s="136" t="str" cm="1">
        <f t="array" aca="1" ref="AB731" ca="1">_xlfn.IFS(Z731=0,"",Z731&gt;2.9,0,Z731&gt;2.4,0.25,Z731&gt;1.9,0.5,Z731&gt;1.5,0.75,Z731&lt;1.6,1)</f>
        <v/>
      </c>
      <c r="AC731" s="137" t="str" cm="1">
        <f t="array" aca="1" ref="AC731" ca="1">_xlfn.IFS(F731=0," ",F731="ALTERNATIVO","REVISAR",F731="REGULAR","NO APLICA")</f>
        <v xml:space="preserve"> </v>
      </c>
      <c r="AD731" s="138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1"/>
      <c r="M732" s="151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5">
        <f t="shared" ca="1" si="58"/>
        <v>0</v>
      </c>
      <c r="Z732" s="48">
        <f t="shared" ca="1" si="59"/>
        <v>0</v>
      </c>
      <c r="AA732" s="109" t="str">
        <f t="shared" ca="1" si="60"/>
        <v/>
      </c>
      <c r="AB732" s="136" t="str" cm="1">
        <f t="array" aca="1" ref="AB732" ca="1">_xlfn.IFS(Z732=0,"",Z732&gt;2.9,0,Z732&gt;2.4,0.25,Z732&gt;1.9,0.5,Z732&gt;1.5,0.75,Z732&lt;1.6,1)</f>
        <v/>
      </c>
      <c r="AC732" s="137" t="str" cm="1">
        <f t="array" aca="1" ref="AC732" ca="1">_xlfn.IFS(F732=0," ",F732="ALTERNATIVO","REVISAR",F732="REGULAR","NO APLICA")</f>
        <v xml:space="preserve"> </v>
      </c>
      <c r="AD732" s="138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1"/>
      <c r="M733" s="151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5">
        <f t="shared" ca="1" si="58"/>
        <v>0</v>
      </c>
      <c r="Z733" s="48">
        <f t="shared" ca="1" si="59"/>
        <v>0</v>
      </c>
      <c r="AA733" s="109" t="str">
        <f t="shared" ca="1" si="60"/>
        <v/>
      </c>
      <c r="AB733" s="136" t="str" cm="1">
        <f t="array" aca="1" ref="AB733" ca="1">_xlfn.IFS(Z733=0,"",Z733&gt;2.9,0,Z733&gt;2.4,0.25,Z733&gt;1.9,0.5,Z733&gt;1.5,0.75,Z733&lt;1.6,1)</f>
        <v/>
      </c>
      <c r="AC733" s="137" t="str" cm="1">
        <f t="array" aca="1" ref="AC733" ca="1">_xlfn.IFS(F733=0," ",F733="ALTERNATIVO","REVISAR",F733="REGULAR","NO APLICA")</f>
        <v xml:space="preserve"> </v>
      </c>
      <c r="AD733" s="138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1"/>
      <c r="M734" s="151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5">
        <f t="shared" ca="1" si="58"/>
        <v>0</v>
      </c>
      <c r="Z734" s="48">
        <f t="shared" ca="1" si="59"/>
        <v>0</v>
      </c>
      <c r="AA734" s="109" t="str">
        <f t="shared" ca="1" si="60"/>
        <v/>
      </c>
      <c r="AB734" s="136" t="str" cm="1">
        <f t="array" aca="1" ref="AB734" ca="1">_xlfn.IFS(Z734=0,"",Z734&gt;2.9,0,Z734&gt;2.4,0.25,Z734&gt;1.9,0.5,Z734&gt;1.5,0.75,Z734&lt;1.6,1)</f>
        <v/>
      </c>
      <c r="AC734" s="137" t="str" cm="1">
        <f t="array" aca="1" ref="AC734" ca="1">_xlfn.IFS(F734=0," ",F734="ALTERNATIVO","REVISAR",F734="REGULAR","NO APLICA")</f>
        <v xml:space="preserve"> </v>
      </c>
      <c r="AD734" s="138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1"/>
      <c r="M735" s="151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5">
        <f t="shared" ca="1" si="58"/>
        <v>0</v>
      </c>
      <c r="Z735" s="48">
        <f t="shared" ca="1" si="59"/>
        <v>0</v>
      </c>
      <c r="AA735" s="109" t="str">
        <f t="shared" ca="1" si="60"/>
        <v/>
      </c>
      <c r="AB735" s="136" t="str" cm="1">
        <f t="array" aca="1" ref="AB735" ca="1">_xlfn.IFS(Z735=0,"",Z735&gt;2.9,0,Z735&gt;2.4,0.25,Z735&gt;1.9,0.5,Z735&gt;1.5,0.75,Z735&lt;1.6,1)</f>
        <v/>
      </c>
      <c r="AC735" s="137" t="str" cm="1">
        <f t="array" aca="1" ref="AC735" ca="1">_xlfn.IFS(F735=0," ",F735="ALTERNATIVO","REVISAR",F735="REGULAR","NO APLICA")</f>
        <v xml:space="preserve"> </v>
      </c>
      <c r="AD735" s="138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1"/>
      <c r="M736" s="151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5">
        <f t="shared" ca="1" si="58"/>
        <v>0</v>
      </c>
      <c r="Z736" s="48">
        <f t="shared" ca="1" si="59"/>
        <v>0</v>
      </c>
      <c r="AA736" s="109" t="str">
        <f t="shared" ca="1" si="60"/>
        <v/>
      </c>
      <c r="AB736" s="136" t="str" cm="1">
        <f t="array" aca="1" ref="AB736" ca="1">_xlfn.IFS(Z736=0,"",Z736&gt;2.9,0,Z736&gt;2.4,0.25,Z736&gt;1.9,0.5,Z736&gt;1.5,0.75,Z736&lt;1.6,1)</f>
        <v/>
      </c>
      <c r="AC736" s="137" t="str" cm="1">
        <f t="array" aca="1" ref="AC736" ca="1">_xlfn.IFS(F736=0," ",F736="ALTERNATIVO","REVISAR",F736="REGULAR","NO APLICA")</f>
        <v xml:space="preserve"> </v>
      </c>
      <c r="AD736" s="138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1"/>
      <c r="M737" s="151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5">
        <f t="shared" ca="1" si="58"/>
        <v>0</v>
      </c>
      <c r="Z737" s="48">
        <f t="shared" ca="1" si="59"/>
        <v>0</v>
      </c>
      <c r="AA737" s="109" t="str">
        <f t="shared" ca="1" si="60"/>
        <v/>
      </c>
      <c r="AB737" s="136" t="str" cm="1">
        <f t="array" aca="1" ref="AB737" ca="1">_xlfn.IFS(Z737=0,"",Z737&gt;2.9,0,Z737&gt;2.4,0.25,Z737&gt;1.9,0.5,Z737&gt;1.5,0.75,Z737&lt;1.6,1)</f>
        <v/>
      </c>
      <c r="AC737" s="137" t="str" cm="1">
        <f t="array" aca="1" ref="AC737" ca="1">_xlfn.IFS(F737=0," ",F737="ALTERNATIVO","REVISAR",F737="REGULAR","NO APLICA")</f>
        <v xml:space="preserve"> </v>
      </c>
      <c r="AD737" s="138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1"/>
      <c r="M738" s="151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5">
        <f t="shared" ca="1" si="58"/>
        <v>0</v>
      </c>
      <c r="Z738" s="48">
        <f t="shared" ca="1" si="59"/>
        <v>0</v>
      </c>
      <c r="AA738" s="109" t="str">
        <f t="shared" ca="1" si="60"/>
        <v/>
      </c>
      <c r="AB738" s="136" t="str" cm="1">
        <f t="array" aca="1" ref="AB738" ca="1">_xlfn.IFS(Z738=0,"",Z738&gt;2.9,0,Z738&gt;2.4,0.25,Z738&gt;1.9,0.5,Z738&gt;1.5,0.75,Z738&lt;1.6,1)</f>
        <v/>
      </c>
      <c r="AC738" s="137" t="str" cm="1">
        <f t="array" aca="1" ref="AC738" ca="1">_xlfn.IFS(F738=0," ",F738="ALTERNATIVO","REVISAR",F738="REGULAR","NO APLICA")</f>
        <v xml:space="preserve"> </v>
      </c>
      <c r="AD738" s="138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1"/>
      <c r="M739" s="151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5">
        <f t="shared" ca="1" si="58"/>
        <v>0</v>
      </c>
      <c r="Z739" s="48">
        <f t="shared" ca="1" si="59"/>
        <v>0</v>
      </c>
      <c r="AA739" s="109" t="str">
        <f t="shared" ca="1" si="60"/>
        <v/>
      </c>
      <c r="AB739" s="136" t="str" cm="1">
        <f t="array" aca="1" ref="AB739" ca="1">_xlfn.IFS(Z739=0,"",Z739&gt;2.9,0,Z739&gt;2.4,0.25,Z739&gt;1.9,0.5,Z739&gt;1.5,0.75,Z739&lt;1.6,1)</f>
        <v/>
      </c>
      <c r="AC739" s="137" t="str" cm="1">
        <f t="array" aca="1" ref="AC739" ca="1">_xlfn.IFS(F739=0," ",F739="ALTERNATIVO","REVISAR",F739="REGULAR","NO APLICA")</f>
        <v xml:space="preserve"> </v>
      </c>
      <c r="AD739" s="138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1"/>
      <c r="M740" s="151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5">
        <f t="shared" ca="1" si="58"/>
        <v>0</v>
      </c>
      <c r="Z740" s="48">
        <f t="shared" ca="1" si="59"/>
        <v>0</v>
      </c>
      <c r="AA740" s="109" t="str">
        <f t="shared" ca="1" si="60"/>
        <v/>
      </c>
      <c r="AB740" s="136" t="str" cm="1">
        <f t="array" aca="1" ref="AB740" ca="1">_xlfn.IFS(Z740=0,"",Z740&gt;2.9,0,Z740&gt;2.4,0.25,Z740&gt;1.9,0.5,Z740&gt;1.5,0.75,Z740&lt;1.6,1)</f>
        <v/>
      </c>
      <c r="AC740" s="137" t="str" cm="1">
        <f t="array" aca="1" ref="AC740" ca="1">_xlfn.IFS(F740=0," ",F740="ALTERNATIVO","REVISAR",F740="REGULAR","NO APLICA")</f>
        <v xml:space="preserve"> </v>
      </c>
      <c r="AD740" s="138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1"/>
      <c r="M741" s="151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5">
        <f t="shared" ca="1" si="58"/>
        <v>0</v>
      </c>
      <c r="Z741" s="48">
        <f t="shared" ca="1" si="59"/>
        <v>0</v>
      </c>
      <c r="AA741" s="109" t="str">
        <f t="shared" ca="1" si="60"/>
        <v/>
      </c>
      <c r="AB741" s="136" t="str" cm="1">
        <f t="array" aca="1" ref="AB741" ca="1">_xlfn.IFS(Z741=0,"",Z741&gt;2.9,0,Z741&gt;2.4,0.25,Z741&gt;1.9,0.5,Z741&gt;1.5,0.75,Z741&lt;1.6,1)</f>
        <v/>
      </c>
      <c r="AC741" s="137" t="str" cm="1">
        <f t="array" aca="1" ref="AC741" ca="1">_xlfn.IFS(F741=0," ",F741="ALTERNATIVO","REVISAR",F741="REGULAR","NO APLICA")</f>
        <v xml:space="preserve"> </v>
      </c>
      <c r="AD741" s="138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1"/>
      <c r="M742" s="151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5">
        <f t="shared" ca="1" si="58"/>
        <v>0</v>
      </c>
      <c r="Z742" s="48">
        <f t="shared" ca="1" si="59"/>
        <v>0</v>
      </c>
      <c r="AA742" s="109" t="str">
        <f t="shared" ca="1" si="60"/>
        <v/>
      </c>
      <c r="AB742" s="136" t="str" cm="1">
        <f t="array" aca="1" ref="AB742" ca="1">_xlfn.IFS(Z742=0,"",Z742&gt;2.9,0,Z742&gt;2.4,0.25,Z742&gt;1.9,0.5,Z742&gt;1.5,0.75,Z742&lt;1.6,1)</f>
        <v/>
      </c>
      <c r="AC742" s="137" t="str" cm="1">
        <f t="array" aca="1" ref="AC742" ca="1">_xlfn.IFS(F742=0," ",F742="ALTERNATIVO","REVISAR",F742="REGULAR","NO APLICA")</f>
        <v xml:space="preserve"> </v>
      </c>
      <c r="AD742" s="138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1"/>
      <c r="M743" s="151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5">
        <f t="shared" ca="1" si="58"/>
        <v>0</v>
      </c>
      <c r="Z743" s="48">
        <f t="shared" ca="1" si="59"/>
        <v>0</v>
      </c>
      <c r="AA743" s="109" t="str">
        <f t="shared" ca="1" si="60"/>
        <v/>
      </c>
      <c r="AB743" s="136" t="str" cm="1">
        <f t="array" aca="1" ref="AB743" ca="1">_xlfn.IFS(Z743=0,"",Z743&gt;2.9,0,Z743&gt;2.4,0.25,Z743&gt;1.9,0.5,Z743&gt;1.5,0.75,Z743&lt;1.6,1)</f>
        <v/>
      </c>
      <c r="AC743" s="137" t="str" cm="1">
        <f t="array" aca="1" ref="AC743" ca="1">_xlfn.IFS(F743=0," ",F743="ALTERNATIVO","REVISAR",F743="REGULAR","NO APLICA")</f>
        <v xml:space="preserve"> </v>
      </c>
      <c r="AD743" s="138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1"/>
      <c r="M744" s="151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5">
        <f t="shared" ca="1" si="58"/>
        <v>0</v>
      </c>
      <c r="Z744" s="48">
        <f t="shared" ca="1" si="59"/>
        <v>0</v>
      </c>
      <c r="AA744" s="109" t="str">
        <f t="shared" ca="1" si="60"/>
        <v/>
      </c>
      <c r="AB744" s="136" t="str" cm="1">
        <f t="array" aca="1" ref="AB744" ca="1">_xlfn.IFS(Z744=0,"",Z744&gt;2.9,0,Z744&gt;2.4,0.25,Z744&gt;1.9,0.5,Z744&gt;1.5,0.75,Z744&lt;1.6,1)</f>
        <v/>
      </c>
      <c r="AC744" s="137" t="str" cm="1">
        <f t="array" aca="1" ref="AC744" ca="1">_xlfn.IFS(F744=0," ",F744="ALTERNATIVO","REVISAR",F744="REGULAR","NO APLICA")</f>
        <v xml:space="preserve"> </v>
      </c>
      <c r="AD744" s="138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1"/>
      <c r="M745" s="151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5">
        <f t="shared" ca="1" si="58"/>
        <v>0</v>
      </c>
      <c r="Z745" s="48">
        <f t="shared" ca="1" si="59"/>
        <v>0</v>
      </c>
      <c r="AA745" s="109" t="str">
        <f t="shared" ca="1" si="60"/>
        <v/>
      </c>
      <c r="AB745" s="136" t="str" cm="1">
        <f t="array" aca="1" ref="AB745" ca="1">_xlfn.IFS(Z745=0,"",Z745&gt;2.9,0,Z745&gt;2.4,0.25,Z745&gt;1.9,0.5,Z745&gt;1.5,0.75,Z745&lt;1.6,1)</f>
        <v/>
      </c>
      <c r="AC745" s="137" t="str" cm="1">
        <f t="array" aca="1" ref="AC745" ca="1">_xlfn.IFS(F745=0," ",F745="ALTERNATIVO","REVISAR",F745="REGULAR","NO APLICA")</f>
        <v xml:space="preserve"> </v>
      </c>
      <c r="AD745" s="138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1"/>
      <c r="M746" s="151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5">
        <f t="shared" ca="1" si="58"/>
        <v>0</v>
      </c>
      <c r="Z746" s="48">
        <f t="shared" ca="1" si="59"/>
        <v>0</v>
      </c>
      <c r="AA746" s="109" t="str">
        <f t="shared" ca="1" si="60"/>
        <v/>
      </c>
      <c r="AB746" s="136" t="str" cm="1">
        <f t="array" aca="1" ref="AB746" ca="1">_xlfn.IFS(Z746=0,"",Z746&gt;2.9,0,Z746&gt;2.4,0.25,Z746&gt;1.9,0.5,Z746&gt;1.5,0.75,Z746&lt;1.6,1)</f>
        <v/>
      </c>
      <c r="AC746" s="137" t="str" cm="1">
        <f t="array" aca="1" ref="AC746" ca="1">_xlfn.IFS(F746=0," ",F746="ALTERNATIVO","REVISAR",F746="REGULAR","NO APLICA")</f>
        <v xml:space="preserve"> </v>
      </c>
      <c r="AD746" s="138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1"/>
      <c r="M747" s="151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5">
        <f t="shared" ca="1" si="58"/>
        <v>0</v>
      </c>
      <c r="Z747" s="48">
        <f t="shared" ca="1" si="59"/>
        <v>0</v>
      </c>
      <c r="AA747" s="109" t="str">
        <f t="shared" ca="1" si="60"/>
        <v/>
      </c>
      <c r="AB747" s="136" t="str" cm="1">
        <f t="array" aca="1" ref="AB747" ca="1">_xlfn.IFS(Z747=0,"",Z747&gt;2.9,0,Z747&gt;2.4,0.25,Z747&gt;1.9,0.5,Z747&gt;1.5,0.75,Z747&lt;1.6,1)</f>
        <v/>
      </c>
      <c r="AC747" s="137" t="str" cm="1">
        <f t="array" aca="1" ref="AC747" ca="1">_xlfn.IFS(F747=0," ",F747="ALTERNATIVO","REVISAR",F747="REGULAR","NO APLICA")</f>
        <v xml:space="preserve"> </v>
      </c>
      <c r="AD747" s="138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1"/>
      <c r="M748" s="151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5">
        <f t="shared" ca="1" si="58"/>
        <v>0</v>
      </c>
      <c r="Z748" s="48">
        <f t="shared" ca="1" si="59"/>
        <v>0</v>
      </c>
      <c r="AA748" s="109" t="str">
        <f t="shared" ca="1" si="60"/>
        <v/>
      </c>
      <c r="AB748" s="136" t="str" cm="1">
        <f t="array" aca="1" ref="AB748" ca="1">_xlfn.IFS(Z748=0,"",Z748&gt;2.9,0,Z748&gt;2.4,0.25,Z748&gt;1.9,0.5,Z748&gt;1.5,0.75,Z748&lt;1.6,1)</f>
        <v/>
      </c>
      <c r="AC748" s="137" t="str" cm="1">
        <f t="array" aca="1" ref="AC748" ca="1">_xlfn.IFS(F748=0," ",F748="ALTERNATIVO","REVISAR",F748="REGULAR","NO APLICA")</f>
        <v xml:space="preserve"> </v>
      </c>
      <c r="AD748" s="138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1"/>
      <c r="M749" s="151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5">
        <f t="shared" ca="1" si="58"/>
        <v>0</v>
      </c>
      <c r="Z749" s="48">
        <f t="shared" ca="1" si="59"/>
        <v>0</v>
      </c>
      <c r="AA749" s="109" t="str">
        <f t="shared" ca="1" si="60"/>
        <v/>
      </c>
      <c r="AB749" s="136" t="str" cm="1">
        <f t="array" aca="1" ref="AB749" ca="1">_xlfn.IFS(Z749=0,"",Z749&gt;2.9,0,Z749&gt;2.4,0.25,Z749&gt;1.9,0.5,Z749&gt;1.5,0.75,Z749&lt;1.6,1)</f>
        <v/>
      </c>
      <c r="AC749" s="137" t="str" cm="1">
        <f t="array" aca="1" ref="AC749" ca="1">_xlfn.IFS(F749=0," ",F749="ALTERNATIVO","REVISAR",F749="REGULAR","NO APLICA")</f>
        <v xml:space="preserve"> </v>
      </c>
      <c r="AD749" s="138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1"/>
      <c r="M750" s="151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5">
        <f t="shared" ca="1" si="58"/>
        <v>0</v>
      </c>
      <c r="Z750" s="48">
        <f t="shared" ca="1" si="59"/>
        <v>0</v>
      </c>
      <c r="AA750" s="109" t="str">
        <f t="shared" ca="1" si="60"/>
        <v/>
      </c>
      <c r="AB750" s="136" t="str" cm="1">
        <f t="array" aca="1" ref="AB750" ca="1">_xlfn.IFS(Z750=0,"",Z750&gt;2.9,0,Z750&gt;2.4,0.25,Z750&gt;1.9,0.5,Z750&gt;1.5,0.75,Z750&lt;1.6,1)</f>
        <v/>
      </c>
      <c r="AC750" s="137" t="str" cm="1">
        <f t="array" aca="1" ref="AC750" ca="1">_xlfn.IFS(F750=0," ",F750="ALTERNATIVO","REVISAR",F750="REGULAR","NO APLICA")</f>
        <v xml:space="preserve"> </v>
      </c>
      <c r="AD750" s="138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1"/>
      <c r="M751" s="151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5">
        <f t="shared" ca="1" si="58"/>
        <v>0</v>
      </c>
      <c r="Z751" s="48">
        <f t="shared" ca="1" si="59"/>
        <v>0</v>
      </c>
      <c r="AA751" s="109" t="str">
        <f t="shared" ca="1" si="60"/>
        <v/>
      </c>
      <c r="AB751" s="136" t="str" cm="1">
        <f t="array" aca="1" ref="AB751" ca="1">_xlfn.IFS(Z751=0,"",Z751&gt;2.9,0,Z751&gt;2.4,0.25,Z751&gt;1.9,0.5,Z751&gt;1.5,0.75,Z751&lt;1.6,1)</f>
        <v/>
      </c>
      <c r="AC751" s="137" t="str" cm="1">
        <f t="array" aca="1" ref="AC751" ca="1">_xlfn.IFS(F751=0," ",F751="ALTERNATIVO","REVISAR",F751="REGULAR","NO APLICA")</f>
        <v xml:space="preserve"> </v>
      </c>
      <c r="AD751" s="138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1"/>
      <c r="M752" s="151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5">
        <f t="shared" ca="1" si="58"/>
        <v>0</v>
      </c>
      <c r="Z752" s="48">
        <f t="shared" ca="1" si="59"/>
        <v>0</v>
      </c>
      <c r="AA752" s="109" t="str">
        <f t="shared" ca="1" si="60"/>
        <v/>
      </c>
      <c r="AB752" s="136" t="str" cm="1">
        <f t="array" aca="1" ref="AB752" ca="1">_xlfn.IFS(Z752=0,"",Z752&gt;2.9,0,Z752&gt;2.4,0.25,Z752&gt;1.9,0.5,Z752&gt;1.5,0.75,Z752&lt;1.6,1)</f>
        <v/>
      </c>
      <c r="AC752" s="137" t="str" cm="1">
        <f t="array" aca="1" ref="AC752" ca="1">_xlfn.IFS(F752=0," ",F752="ALTERNATIVO","REVISAR",F752="REGULAR","NO APLICA")</f>
        <v xml:space="preserve"> </v>
      </c>
      <c r="AD752" s="138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1"/>
      <c r="M753" s="151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5">
        <f t="shared" ca="1" si="58"/>
        <v>0</v>
      </c>
      <c r="Z753" s="48">
        <f t="shared" ca="1" si="59"/>
        <v>0</v>
      </c>
      <c r="AA753" s="109" t="str">
        <f t="shared" ca="1" si="60"/>
        <v/>
      </c>
      <c r="AB753" s="136" t="str" cm="1">
        <f t="array" aca="1" ref="AB753" ca="1">_xlfn.IFS(Z753=0,"",Z753&gt;2.9,0,Z753&gt;2.4,0.25,Z753&gt;1.9,0.5,Z753&gt;1.5,0.75,Z753&lt;1.6,1)</f>
        <v/>
      </c>
      <c r="AC753" s="137" t="str" cm="1">
        <f t="array" aca="1" ref="AC753" ca="1">_xlfn.IFS(F753=0," ",F753="ALTERNATIVO","REVISAR",F753="REGULAR","NO APLICA")</f>
        <v xml:space="preserve"> </v>
      </c>
      <c r="AD753" s="138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1"/>
      <c r="M754" s="151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5">
        <f t="shared" ca="1" si="58"/>
        <v>0</v>
      </c>
      <c r="Z754" s="48">
        <f t="shared" ca="1" si="59"/>
        <v>0</v>
      </c>
      <c r="AA754" s="109" t="str">
        <f t="shared" ca="1" si="60"/>
        <v/>
      </c>
      <c r="AB754" s="136" t="str" cm="1">
        <f t="array" aca="1" ref="AB754" ca="1">_xlfn.IFS(Z754=0,"",Z754&gt;2.9,0,Z754&gt;2.4,0.25,Z754&gt;1.9,0.5,Z754&gt;1.5,0.75,Z754&lt;1.6,1)</f>
        <v/>
      </c>
      <c r="AC754" s="137" t="str" cm="1">
        <f t="array" aca="1" ref="AC754" ca="1">_xlfn.IFS(F754=0," ",F754="ALTERNATIVO","REVISAR",F754="REGULAR","NO APLICA")</f>
        <v xml:space="preserve"> </v>
      </c>
      <c r="AD754" s="138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1"/>
      <c r="M755" s="151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5">
        <f t="shared" ca="1" si="58"/>
        <v>0</v>
      </c>
      <c r="Z755" s="48">
        <f t="shared" ca="1" si="59"/>
        <v>0</v>
      </c>
      <c r="AA755" s="109" t="str">
        <f t="shared" ca="1" si="60"/>
        <v/>
      </c>
      <c r="AB755" s="136" t="str" cm="1">
        <f t="array" aca="1" ref="AB755" ca="1">_xlfn.IFS(Z755=0,"",Z755&gt;2.9,0,Z755&gt;2.4,0.25,Z755&gt;1.9,0.5,Z755&gt;1.5,0.75,Z755&lt;1.6,1)</f>
        <v/>
      </c>
      <c r="AC755" s="137" t="str" cm="1">
        <f t="array" aca="1" ref="AC755" ca="1">_xlfn.IFS(F755=0," ",F755="ALTERNATIVO","REVISAR",F755="REGULAR","NO APLICA")</f>
        <v xml:space="preserve"> </v>
      </c>
      <c r="AD755" s="138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1"/>
      <c r="M756" s="151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5">
        <f t="shared" ca="1" si="58"/>
        <v>0</v>
      </c>
      <c r="Z756" s="48">
        <f t="shared" ca="1" si="59"/>
        <v>0</v>
      </c>
      <c r="AA756" s="109" t="str">
        <f t="shared" ca="1" si="60"/>
        <v/>
      </c>
      <c r="AB756" s="136" t="str" cm="1">
        <f t="array" aca="1" ref="AB756" ca="1">_xlfn.IFS(Z756=0,"",Z756&gt;2.9,0,Z756&gt;2.4,0.25,Z756&gt;1.9,0.5,Z756&gt;1.5,0.75,Z756&lt;1.6,1)</f>
        <v/>
      </c>
      <c r="AC756" s="137" t="str" cm="1">
        <f t="array" aca="1" ref="AC756" ca="1">_xlfn.IFS(F756=0," ",F756="ALTERNATIVO","REVISAR",F756="REGULAR","NO APLICA")</f>
        <v xml:space="preserve"> </v>
      </c>
      <c r="AD756" s="138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1"/>
      <c r="M757" s="151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5">
        <f t="shared" ca="1" si="58"/>
        <v>0</v>
      </c>
      <c r="Z757" s="48">
        <f t="shared" ca="1" si="59"/>
        <v>0</v>
      </c>
      <c r="AA757" s="109" t="str">
        <f t="shared" ca="1" si="60"/>
        <v/>
      </c>
      <c r="AB757" s="136" t="str" cm="1">
        <f t="array" aca="1" ref="AB757" ca="1">_xlfn.IFS(Z757=0,"",Z757&gt;2.9,0,Z757&gt;2.4,0.25,Z757&gt;1.9,0.5,Z757&gt;1.5,0.75,Z757&lt;1.6,1)</f>
        <v/>
      </c>
      <c r="AC757" s="137" t="str" cm="1">
        <f t="array" aca="1" ref="AC757" ca="1">_xlfn.IFS(F757=0," ",F757="ALTERNATIVO","REVISAR",F757="REGULAR","NO APLICA")</f>
        <v xml:space="preserve"> </v>
      </c>
      <c r="AD757" s="138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1"/>
      <c r="M758" s="151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5">
        <f t="shared" ca="1" si="58"/>
        <v>0</v>
      </c>
      <c r="Z758" s="48">
        <f t="shared" ca="1" si="59"/>
        <v>0</v>
      </c>
      <c r="AA758" s="109" t="str">
        <f t="shared" ca="1" si="60"/>
        <v/>
      </c>
      <c r="AB758" s="136" t="str" cm="1">
        <f t="array" aca="1" ref="AB758" ca="1">_xlfn.IFS(Z758=0,"",Z758&gt;2.9,0,Z758&gt;2.4,0.25,Z758&gt;1.9,0.5,Z758&gt;1.5,0.75,Z758&lt;1.6,1)</f>
        <v/>
      </c>
      <c r="AC758" s="137" t="str" cm="1">
        <f t="array" aca="1" ref="AC758" ca="1">_xlfn.IFS(F758=0," ",F758="ALTERNATIVO","REVISAR",F758="REGULAR","NO APLICA")</f>
        <v xml:space="preserve"> </v>
      </c>
      <c r="AD758" s="138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1"/>
      <c r="M759" s="151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5">
        <f t="shared" ca="1" si="58"/>
        <v>0</v>
      </c>
      <c r="Z759" s="48">
        <f t="shared" ca="1" si="59"/>
        <v>0</v>
      </c>
      <c r="AA759" s="109" t="str">
        <f t="shared" ca="1" si="60"/>
        <v/>
      </c>
      <c r="AB759" s="136" t="str" cm="1">
        <f t="array" aca="1" ref="AB759" ca="1">_xlfn.IFS(Z759=0,"",Z759&gt;2.9,0,Z759&gt;2.4,0.25,Z759&gt;1.9,0.5,Z759&gt;1.5,0.75,Z759&lt;1.6,1)</f>
        <v/>
      </c>
      <c r="AC759" s="137" t="str" cm="1">
        <f t="array" aca="1" ref="AC759" ca="1">_xlfn.IFS(F759=0," ",F759="ALTERNATIVO","REVISAR",F759="REGULAR","NO APLICA")</f>
        <v xml:space="preserve"> </v>
      </c>
      <c r="AD759" s="138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1"/>
      <c r="M760" s="151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5">
        <f t="shared" ca="1" si="58"/>
        <v>0</v>
      </c>
      <c r="Z760" s="48">
        <f t="shared" ca="1" si="59"/>
        <v>0</v>
      </c>
      <c r="AA760" s="109" t="str">
        <f t="shared" ca="1" si="60"/>
        <v/>
      </c>
      <c r="AB760" s="136" t="str" cm="1">
        <f t="array" aca="1" ref="AB760" ca="1">_xlfn.IFS(Z760=0,"",Z760&gt;2.9,0,Z760&gt;2.4,0.25,Z760&gt;1.9,0.5,Z760&gt;1.5,0.75,Z760&lt;1.6,1)</f>
        <v/>
      </c>
      <c r="AC760" s="137" t="str" cm="1">
        <f t="array" aca="1" ref="AC760" ca="1">_xlfn.IFS(F760=0," ",F760="ALTERNATIVO","REVISAR",F760="REGULAR","NO APLICA")</f>
        <v xml:space="preserve"> </v>
      </c>
      <c r="AD760" s="138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1"/>
      <c r="M761" s="151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5">
        <f t="shared" ca="1" si="58"/>
        <v>0</v>
      </c>
      <c r="Z761" s="48">
        <f t="shared" ca="1" si="59"/>
        <v>0</v>
      </c>
      <c r="AA761" s="109" t="str">
        <f t="shared" ca="1" si="60"/>
        <v/>
      </c>
      <c r="AB761" s="136" t="str" cm="1">
        <f t="array" aca="1" ref="AB761" ca="1">_xlfn.IFS(Z761=0,"",Z761&gt;2.9,0,Z761&gt;2.4,0.25,Z761&gt;1.9,0.5,Z761&gt;1.5,0.75,Z761&lt;1.6,1)</f>
        <v/>
      </c>
      <c r="AC761" s="137" t="str" cm="1">
        <f t="array" aca="1" ref="AC761" ca="1">_xlfn.IFS(F761=0," ",F761="ALTERNATIVO","REVISAR",F761="REGULAR","NO APLICA")</f>
        <v xml:space="preserve"> </v>
      </c>
      <c r="AD761" s="138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1"/>
      <c r="M762" s="151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5">
        <f t="shared" ca="1" si="58"/>
        <v>0</v>
      </c>
      <c r="Z762" s="48">
        <f t="shared" ca="1" si="59"/>
        <v>0</v>
      </c>
      <c r="AA762" s="109" t="str">
        <f t="shared" ca="1" si="60"/>
        <v/>
      </c>
      <c r="AB762" s="136" t="str" cm="1">
        <f t="array" aca="1" ref="AB762" ca="1">_xlfn.IFS(Z762=0,"",Z762&gt;2.9,0,Z762&gt;2.4,0.25,Z762&gt;1.9,0.5,Z762&gt;1.5,0.75,Z762&lt;1.6,1)</f>
        <v/>
      </c>
      <c r="AC762" s="137" t="str" cm="1">
        <f t="array" aca="1" ref="AC762" ca="1">_xlfn.IFS(F762=0," ",F762="ALTERNATIVO","REVISAR",F762="REGULAR","NO APLICA")</f>
        <v xml:space="preserve"> </v>
      </c>
      <c r="AD762" s="138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1"/>
      <c r="M763" s="151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5">
        <f t="shared" ca="1" si="58"/>
        <v>0</v>
      </c>
      <c r="Z763" s="48">
        <f t="shared" ca="1" si="59"/>
        <v>0</v>
      </c>
      <c r="AA763" s="109" t="str">
        <f t="shared" ca="1" si="60"/>
        <v/>
      </c>
      <c r="AB763" s="136" t="str" cm="1">
        <f t="array" aca="1" ref="AB763" ca="1">_xlfn.IFS(Z763=0,"",Z763&gt;2.9,0,Z763&gt;2.4,0.25,Z763&gt;1.9,0.5,Z763&gt;1.5,0.75,Z763&lt;1.6,1)</f>
        <v/>
      </c>
      <c r="AC763" s="137" t="str" cm="1">
        <f t="array" aca="1" ref="AC763" ca="1">_xlfn.IFS(F763=0," ",F763="ALTERNATIVO","REVISAR",F763="REGULAR","NO APLICA")</f>
        <v xml:space="preserve"> </v>
      </c>
      <c r="AD763" s="138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1"/>
      <c r="M764" s="151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5">
        <f t="shared" ca="1" si="58"/>
        <v>0</v>
      </c>
      <c r="Z764" s="48">
        <f t="shared" ca="1" si="59"/>
        <v>0</v>
      </c>
      <c r="AA764" s="109" t="str">
        <f t="shared" ca="1" si="60"/>
        <v/>
      </c>
      <c r="AB764" s="136" t="str" cm="1">
        <f t="array" aca="1" ref="AB764" ca="1">_xlfn.IFS(Z764=0,"",Z764&gt;2.9,0,Z764&gt;2.4,0.25,Z764&gt;1.9,0.5,Z764&gt;1.5,0.75,Z764&lt;1.6,1)</f>
        <v/>
      </c>
      <c r="AC764" s="137" t="str" cm="1">
        <f t="array" aca="1" ref="AC764" ca="1">_xlfn.IFS(F764=0," ",F764="ALTERNATIVO","REVISAR",F764="REGULAR","NO APLICA")</f>
        <v xml:space="preserve"> </v>
      </c>
      <c r="AD764" s="138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1"/>
      <c r="M765" s="151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5">
        <f t="shared" ca="1" si="58"/>
        <v>0</v>
      </c>
      <c r="Z765" s="48">
        <f t="shared" ca="1" si="59"/>
        <v>0</v>
      </c>
      <c r="AA765" s="109" t="str">
        <f t="shared" ca="1" si="60"/>
        <v/>
      </c>
      <c r="AB765" s="136" t="str" cm="1">
        <f t="array" aca="1" ref="AB765" ca="1">_xlfn.IFS(Z765=0,"",Z765&gt;2.9,0,Z765&gt;2.4,0.25,Z765&gt;1.9,0.5,Z765&gt;1.5,0.75,Z765&lt;1.6,1)</f>
        <v/>
      </c>
      <c r="AC765" s="137" t="str" cm="1">
        <f t="array" aca="1" ref="AC765" ca="1">_xlfn.IFS(F765=0," ",F765="ALTERNATIVO","REVISAR",F765="REGULAR","NO APLICA")</f>
        <v xml:space="preserve"> </v>
      </c>
      <c r="AD765" s="138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1"/>
      <c r="M766" s="151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5">
        <f t="shared" ca="1" si="58"/>
        <v>0</v>
      </c>
      <c r="Z766" s="48">
        <f t="shared" ca="1" si="59"/>
        <v>0</v>
      </c>
      <c r="AA766" s="109" t="str">
        <f t="shared" ca="1" si="60"/>
        <v/>
      </c>
      <c r="AB766" s="136" t="str" cm="1">
        <f t="array" aca="1" ref="AB766" ca="1">_xlfn.IFS(Z766=0,"",Z766&gt;2.9,0,Z766&gt;2.4,0.25,Z766&gt;1.9,0.5,Z766&gt;1.5,0.75,Z766&lt;1.6,1)</f>
        <v/>
      </c>
      <c r="AC766" s="137" t="str" cm="1">
        <f t="array" aca="1" ref="AC766" ca="1">_xlfn.IFS(F766=0," ",F766="ALTERNATIVO","REVISAR",F766="REGULAR","NO APLICA")</f>
        <v xml:space="preserve"> </v>
      </c>
      <c r="AD766" s="138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1"/>
      <c r="M767" s="151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5">
        <f t="shared" ca="1" si="58"/>
        <v>0</v>
      </c>
      <c r="Z767" s="48">
        <f t="shared" ca="1" si="59"/>
        <v>0</v>
      </c>
      <c r="AA767" s="109" t="str">
        <f t="shared" ca="1" si="60"/>
        <v/>
      </c>
      <c r="AB767" s="136" t="str" cm="1">
        <f t="array" aca="1" ref="AB767" ca="1">_xlfn.IFS(Z767=0,"",Z767&gt;2.9,0,Z767&gt;2.4,0.25,Z767&gt;1.9,0.5,Z767&gt;1.5,0.75,Z767&lt;1.6,1)</f>
        <v/>
      </c>
      <c r="AC767" s="137" t="str" cm="1">
        <f t="array" aca="1" ref="AC767" ca="1">_xlfn.IFS(F767=0," ",F767="ALTERNATIVO","REVISAR",F767="REGULAR","NO APLICA")</f>
        <v xml:space="preserve"> </v>
      </c>
      <c r="AD767" s="138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1"/>
      <c r="M768" s="151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5">
        <f t="shared" ca="1" si="58"/>
        <v>0</v>
      </c>
      <c r="Z768" s="48">
        <f t="shared" ca="1" si="59"/>
        <v>0</v>
      </c>
      <c r="AA768" s="109" t="str">
        <f t="shared" ca="1" si="60"/>
        <v/>
      </c>
      <c r="AB768" s="136" t="str" cm="1">
        <f t="array" aca="1" ref="AB768" ca="1">_xlfn.IFS(Z768=0,"",Z768&gt;2.9,0,Z768&gt;2.4,0.25,Z768&gt;1.9,0.5,Z768&gt;1.5,0.75,Z768&lt;1.6,1)</f>
        <v/>
      </c>
      <c r="AC768" s="137" t="str" cm="1">
        <f t="array" aca="1" ref="AC768" ca="1">_xlfn.IFS(F768=0," ",F768="ALTERNATIVO","REVISAR",F768="REGULAR","NO APLICA")</f>
        <v xml:space="preserve"> </v>
      </c>
      <c r="AD768" s="138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1"/>
      <c r="M769" s="151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5">
        <f t="shared" ca="1" si="58"/>
        <v>0</v>
      </c>
      <c r="Z769" s="48">
        <f t="shared" ca="1" si="59"/>
        <v>0</v>
      </c>
      <c r="AA769" s="109" t="str">
        <f t="shared" ca="1" si="60"/>
        <v/>
      </c>
      <c r="AB769" s="136" t="str" cm="1">
        <f t="array" aca="1" ref="AB769" ca="1">_xlfn.IFS(Z769=0,"",Z769&gt;2.9,0,Z769&gt;2.4,0.25,Z769&gt;1.9,0.5,Z769&gt;1.5,0.75,Z769&lt;1.6,1)</f>
        <v/>
      </c>
      <c r="AC769" s="137" t="str" cm="1">
        <f t="array" aca="1" ref="AC769" ca="1">_xlfn.IFS(F769=0," ",F769="ALTERNATIVO","REVISAR",F769="REGULAR","NO APLICA")</f>
        <v xml:space="preserve"> </v>
      </c>
      <c r="AD769" s="138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1"/>
      <c r="M770" s="151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5">
        <f t="shared" ca="1" si="58"/>
        <v>0</v>
      </c>
      <c r="Z770" s="48">
        <f t="shared" ca="1" si="59"/>
        <v>0</v>
      </c>
      <c r="AA770" s="109" t="str">
        <f t="shared" ca="1" si="60"/>
        <v/>
      </c>
      <c r="AB770" s="136" t="str" cm="1">
        <f t="array" aca="1" ref="AB770" ca="1">_xlfn.IFS(Z770=0,"",Z770&gt;2.9,0,Z770&gt;2.4,0.25,Z770&gt;1.9,0.5,Z770&gt;1.5,0.75,Z770&lt;1.6,1)</f>
        <v/>
      </c>
      <c r="AC770" s="137" t="str" cm="1">
        <f t="array" aca="1" ref="AC770" ca="1">_xlfn.IFS(F770=0," ",F770="ALTERNATIVO","REVISAR",F770="REGULAR","NO APLICA")</f>
        <v xml:space="preserve"> </v>
      </c>
      <c r="AD770" s="138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1"/>
      <c r="M771" s="151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5">
        <f t="shared" ca="1" si="58"/>
        <v>0</v>
      </c>
      <c r="Z771" s="48">
        <f t="shared" ca="1" si="59"/>
        <v>0</v>
      </c>
      <c r="AA771" s="109" t="str">
        <f t="shared" ca="1" si="60"/>
        <v/>
      </c>
      <c r="AB771" s="136" t="str" cm="1">
        <f t="array" aca="1" ref="AB771" ca="1">_xlfn.IFS(Z771=0,"",Z771&gt;2.9,0,Z771&gt;2.4,0.25,Z771&gt;1.9,0.5,Z771&gt;1.5,0.75,Z771&lt;1.6,1)</f>
        <v/>
      </c>
      <c r="AC771" s="137" t="str" cm="1">
        <f t="array" aca="1" ref="AC771" ca="1">_xlfn.IFS(F771=0," ",F771="ALTERNATIVO","REVISAR",F771="REGULAR","NO APLICA")</f>
        <v xml:space="preserve"> </v>
      </c>
      <c r="AD771" s="138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1"/>
      <c r="M772" s="151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5">
        <f t="shared" ca="1" si="58"/>
        <v>0</v>
      </c>
      <c r="Z772" s="48">
        <f t="shared" ca="1" si="59"/>
        <v>0</v>
      </c>
      <c r="AA772" s="109" t="str">
        <f t="shared" ca="1" si="60"/>
        <v/>
      </c>
      <c r="AB772" s="136" t="str" cm="1">
        <f t="array" aca="1" ref="AB772" ca="1">_xlfn.IFS(Z772=0,"",Z772&gt;2.9,0,Z772&gt;2.4,0.25,Z772&gt;1.9,0.5,Z772&gt;1.5,0.75,Z772&lt;1.6,1)</f>
        <v/>
      </c>
      <c r="AC772" s="137" t="str" cm="1">
        <f t="array" aca="1" ref="AC772" ca="1">_xlfn.IFS(F772=0," ",F772="ALTERNATIVO","REVISAR",F772="REGULAR","NO APLICA")</f>
        <v xml:space="preserve"> </v>
      </c>
      <c r="AD772" s="138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1"/>
      <c r="M773" s="151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5">
        <f t="shared" ca="1" si="58"/>
        <v>0</v>
      </c>
      <c r="Z773" s="48">
        <f t="shared" ca="1" si="59"/>
        <v>0</v>
      </c>
      <c r="AA773" s="109" t="str">
        <f t="shared" ca="1" si="60"/>
        <v/>
      </c>
      <c r="AB773" s="136" t="str" cm="1">
        <f t="array" aca="1" ref="AB773" ca="1">_xlfn.IFS(Z773=0,"",Z773&gt;2.9,0,Z773&gt;2.4,0.25,Z773&gt;1.9,0.5,Z773&gt;1.5,0.75,Z773&lt;1.6,1)</f>
        <v/>
      </c>
      <c r="AC773" s="137" t="str" cm="1">
        <f t="array" aca="1" ref="AC773" ca="1">_xlfn.IFS(F773=0," ",F773="ALTERNATIVO","REVISAR",F773="REGULAR","NO APLICA")</f>
        <v xml:space="preserve"> </v>
      </c>
      <c r="AD773" s="138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1"/>
      <c r="M774" s="151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5">
        <f t="shared" ca="1" si="58"/>
        <v>0</v>
      </c>
      <c r="Z774" s="48">
        <f t="shared" ca="1" si="59"/>
        <v>0</v>
      </c>
      <c r="AA774" s="109" t="str">
        <f t="shared" ca="1" si="60"/>
        <v/>
      </c>
      <c r="AB774" s="136" t="str" cm="1">
        <f t="array" aca="1" ref="AB774" ca="1">_xlfn.IFS(Z774=0,"",Z774&gt;2.9,0,Z774&gt;2.4,0.25,Z774&gt;1.9,0.5,Z774&gt;1.5,0.75,Z774&lt;1.6,1)</f>
        <v/>
      </c>
      <c r="AC774" s="137" t="str" cm="1">
        <f t="array" aca="1" ref="AC774" ca="1">_xlfn.IFS(F774=0," ",F774="ALTERNATIVO","REVISAR",F774="REGULAR","NO APLICA")</f>
        <v xml:space="preserve"> </v>
      </c>
      <c r="AD774" s="138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1"/>
      <c r="M775" s="151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5">
        <f t="shared" ca="1" si="58"/>
        <v>0</v>
      </c>
      <c r="Z775" s="48">
        <f t="shared" ca="1" si="59"/>
        <v>0</v>
      </c>
      <c r="AA775" s="109" t="str">
        <f t="shared" ca="1" si="60"/>
        <v/>
      </c>
      <c r="AB775" s="136" t="str" cm="1">
        <f t="array" aca="1" ref="AB775" ca="1">_xlfn.IFS(Z775=0,"",Z775&gt;2.9,0,Z775&gt;2.4,0.25,Z775&gt;1.9,0.5,Z775&gt;1.5,0.75,Z775&lt;1.6,1)</f>
        <v/>
      </c>
      <c r="AC775" s="137" t="str" cm="1">
        <f t="array" aca="1" ref="AC775" ca="1">_xlfn.IFS(F775=0," ",F775="ALTERNATIVO","REVISAR",F775="REGULAR","NO APLICA")</f>
        <v xml:space="preserve"> </v>
      </c>
      <c r="AD775" s="138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1"/>
      <c r="M776" s="151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5">
        <f t="shared" ca="1" si="58"/>
        <v>0</v>
      </c>
      <c r="Z776" s="48">
        <f t="shared" ca="1" si="59"/>
        <v>0</v>
      </c>
      <c r="AA776" s="109" t="str">
        <f t="shared" ca="1" si="60"/>
        <v/>
      </c>
      <c r="AB776" s="136" t="str" cm="1">
        <f t="array" aca="1" ref="AB776" ca="1">_xlfn.IFS(Z776=0,"",Z776&gt;2.9,0,Z776&gt;2.4,0.25,Z776&gt;1.9,0.5,Z776&gt;1.5,0.75,Z776&lt;1.6,1)</f>
        <v/>
      </c>
      <c r="AC776" s="137" t="str" cm="1">
        <f t="array" aca="1" ref="AC776" ca="1">_xlfn.IFS(F776=0," ",F776="ALTERNATIVO","REVISAR",F776="REGULAR","NO APLICA")</f>
        <v xml:space="preserve"> </v>
      </c>
      <c r="AD776" s="138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1"/>
      <c r="M777" s="151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5">
        <f t="shared" ca="1" si="58"/>
        <v>0</v>
      </c>
      <c r="Z777" s="48">
        <f t="shared" ca="1" si="59"/>
        <v>0</v>
      </c>
      <c r="AA777" s="109" t="str">
        <f t="shared" ca="1" si="60"/>
        <v/>
      </c>
      <c r="AB777" s="136" t="str" cm="1">
        <f t="array" aca="1" ref="AB777" ca="1">_xlfn.IFS(Z777=0,"",Z777&gt;2.9,0,Z777&gt;2.4,0.25,Z777&gt;1.9,0.5,Z777&gt;1.5,0.75,Z777&lt;1.6,1)</f>
        <v/>
      </c>
      <c r="AC777" s="137" t="str" cm="1">
        <f t="array" aca="1" ref="AC777" ca="1">_xlfn.IFS(F777=0," ",F777="ALTERNATIVO","REVISAR",F777="REGULAR","NO APLICA")</f>
        <v xml:space="preserve"> </v>
      </c>
      <c r="AD777" s="138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1"/>
      <c r="M778" s="151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5">
        <f t="shared" ca="1" si="58"/>
        <v>0</v>
      </c>
      <c r="Z778" s="48">
        <f t="shared" ca="1" si="59"/>
        <v>0</v>
      </c>
      <c r="AA778" s="109" t="str">
        <f t="shared" ca="1" si="60"/>
        <v/>
      </c>
      <c r="AB778" s="136" t="str" cm="1">
        <f t="array" aca="1" ref="AB778" ca="1">_xlfn.IFS(Z778=0,"",Z778&gt;2.9,0,Z778&gt;2.4,0.25,Z778&gt;1.9,0.5,Z778&gt;1.5,0.75,Z778&lt;1.6,1)</f>
        <v/>
      </c>
      <c r="AC778" s="137" t="str" cm="1">
        <f t="array" aca="1" ref="AC778" ca="1">_xlfn.IFS(F778=0," ",F778="ALTERNATIVO","REVISAR",F778="REGULAR","NO APLICA")</f>
        <v xml:space="preserve"> </v>
      </c>
      <c r="AD778" s="138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1"/>
      <c r="M779" s="151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5">
        <f t="shared" ca="1" si="58"/>
        <v>0</v>
      </c>
      <c r="Z779" s="48">
        <f t="shared" ca="1" si="59"/>
        <v>0</v>
      </c>
      <c r="AA779" s="109" t="str">
        <f t="shared" ca="1" si="60"/>
        <v/>
      </c>
      <c r="AB779" s="136" t="str" cm="1">
        <f t="array" aca="1" ref="AB779" ca="1">_xlfn.IFS(Z779=0,"",Z779&gt;2.9,0,Z779&gt;2.4,0.25,Z779&gt;1.9,0.5,Z779&gt;1.5,0.75,Z779&lt;1.6,1)</f>
        <v/>
      </c>
      <c r="AC779" s="137" t="str" cm="1">
        <f t="array" aca="1" ref="AC779" ca="1">_xlfn.IFS(F779=0," ",F779="ALTERNATIVO","REVISAR",F779="REGULAR","NO APLICA")</f>
        <v xml:space="preserve"> </v>
      </c>
      <c r="AD779" s="138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1"/>
      <c r="M780" s="151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5">
        <f t="shared" ref="Y780:Y843" ca="1" si="63">IFERROR(H780,"")</f>
        <v>0</v>
      </c>
      <c r="Z780" s="48">
        <f t="shared" ref="Z780:Z843" ca="1" si="64">IFERROR(Y780/X780,0)</f>
        <v>0</v>
      </c>
      <c r="AA780" s="109" t="str">
        <f t="shared" ca="1" si="60"/>
        <v/>
      </c>
      <c r="AB780" s="136" t="str" cm="1">
        <f t="array" aca="1" ref="AB780" ca="1">_xlfn.IFS(Z780=0,"",Z780&gt;2.9,0,Z780&gt;2.4,0.25,Z780&gt;1.9,0.5,Z780&gt;1.5,0.75,Z780&lt;1.6,1)</f>
        <v/>
      </c>
      <c r="AC780" s="137" t="str" cm="1">
        <f t="array" aca="1" ref="AC780" ca="1">_xlfn.IFS(F780=0," ",F780="ALTERNATIVO","REVISAR",F780="REGULAR","NO APLICA")</f>
        <v xml:space="preserve"> </v>
      </c>
      <c r="AD780" s="138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1"/>
      <c r="M781" s="151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5">
        <f t="shared" ca="1" si="63"/>
        <v>0</v>
      </c>
      <c r="Z781" s="48">
        <f t="shared" ca="1" si="64"/>
        <v>0</v>
      </c>
      <c r="AA781" s="109" t="str">
        <f t="shared" ca="1" si="60"/>
        <v/>
      </c>
      <c r="AB781" s="136" t="str" cm="1">
        <f t="array" aca="1" ref="AB781" ca="1">_xlfn.IFS(Z781=0,"",Z781&gt;2.9,0,Z781&gt;2.4,0.25,Z781&gt;1.9,0.5,Z781&gt;1.5,0.75,Z781&lt;1.6,1)</f>
        <v/>
      </c>
      <c r="AC781" s="137" t="str" cm="1">
        <f t="array" aca="1" ref="AC781" ca="1">_xlfn.IFS(F781=0," ",F781="ALTERNATIVO","REVISAR",F781="REGULAR","NO APLICA")</f>
        <v xml:space="preserve"> </v>
      </c>
      <c r="AD781" s="138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1"/>
      <c r="M782" s="151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5">
        <f t="shared" ca="1" si="63"/>
        <v>0</v>
      </c>
      <c r="Z782" s="48">
        <f t="shared" ca="1" si="64"/>
        <v>0</v>
      </c>
      <c r="AA782" s="109" t="str">
        <f t="shared" ca="1" si="60"/>
        <v/>
      </c>
      <c r="AB782" s="136" t="str" cm="1">
        <f t="array" aca="1" ref="AB782" ca="1">_xlfn.IFS(Z782=0,"",Z782&gt;2.9,0,Z782&gt;2.4,0.25,Z782&gt;1.9,0.5,Z782&gt;1.5,0.75,Z782&lt;1.6,1)</f>
        <v/>
      </c>
      <c r="AC782" s="137" t="str" cm="1">
        <f t="array" aca="1" ref="AC782" ca="1">_xlfn.IFS(F782=0," ",F782="ALTERNATIVO","REVISAR",F782="REGULAR","NO APLICA")</f>
        <v xml:space="preserve"> </v>
      </c>
      <c r="AD782" s="138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1"/>
      <c r="M783" s="151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5">
        <f t="shared" ca="1" si="63"/>
        <v>0</v>
      </c>
      <c r="Z783" s="48">
        <f t="shared" ca="1" si="64"/>
        <v>0</v>
      </c>
      <c r="AA783" s="109" t="str">
        <f t="shared" ca="1" si="60"/>
        <v/>
      </c>
      <c r="AB783" s="136" t="str" cm="1">
        <f t="array" aca="1" ref="AB783" ca="1">_xlfn.IFS(Z783=0,"",Z783&gt;2.9,0,Z783&gt;2.4,0.25,Z783&gt;1.9,0.5,Z783&gt;1.5,0.75,Z783&lt;1.6,1)</f>
        <v/>
      </c>
      <c r="AC783" s="137" t="str" cm="1">
        <f t="array" aca="1" ref="AC783" ca="1">_xlfn.IFS(F783=0," ",F783="ALTERNATIVO","REVISAR",F783="REGULAR","NO APLICA")</f>
        <v xml:space="preserve"> </v>
      </c>
      <c r="AD783" s="138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1"/>
      <c r="M784" s="151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5">
        <f t="shared" ca="1" si="63"/>
        <v>0</v>
      </c>
      <c r="Z784" s="48">
        <f t="shared" ca="1" si="64"/>
        <v>0</v>
      </c>
      <c r="AA784" s="109" t="str">
        <f t="shared" ca="1" si="60"/>
        <v/>
      </c>
      <c r="AB784" s="136" t="str" cm="1">
        <f t="array" aca="1" ref="AB784" ca="1">_xlfn.IFS(Z784=0,"",Z784&gt;2.9,0,Z784&gt;2.4,0.25,Z784&gt;1.9,0.5,Z784&gt;1.5,0.75,Z784&lt;1.6,1)</f>
        <v/>
      </c>
      <c r="AC784" s="137" t="str" cm="1">
        <f t="array" aca="1" ref="AC784" ca="1">_xlfn.IFS(F784=0," ",F784="ALTERNATIVO","REVISAR",F784="REGULAR","NO APLICA")</f>
        <v xml:space="preserve"> </v>
      </c>
      <c r="AD784" s="138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1"/>
      <c r="M785" s="151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5">
        <f t="shared" ca="1" si="63"/>
        <v>0</v>
      </c>
      <c r="Z785" s="48">
        <f t="shared" ca="1" si="64"/>
        <v>0</v>
      </c>
      <c r="AA785" s="109" t="str">
        <f t="shared" ca="1" si="60"/>
        <v/>
      </c>
      <c r="AB785" s="136" t="str" cm="1">
        <f t="array" aca="1" ref="AB785" ca="1">_xlfn.IFS(Z785=0,"",Z785&gt;2.9,0,Z785&gt;2.4,0.25,Z785&gt;1.9,0.5,Z785&gt;1.5,0.75,Z785&lt;1.6,1)</f>
        <v/>
      </c>
      <c r="AC785" s="137" t="str" cm="1">
        <f t="array" aca="1" ref="AC785" ca="1">_xlfn.IFS(F785=0," ",F785="ALTERNATIVO","REVISAR",F785="REGULAR","NO APLICA")</f>
        <v xml:space="preserve"> </v>
      </c>
      <c r="AD785" s="138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1"/>
      <c r="M786" s="151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5">
        <f t="shared" ca="1" si="63"/>
        <v>0</v>
      </c>
      <c r="Z786" s="48">
        <f t="shared" ca="1" si="64"/>
        <v>0</v>
      </c>
      <c r="AA786" s="109" t="str">
        <f t="shared" ca="1" si="60"/>
        <v/>
      </c>
      <c r="AB786" s="136" t="str" cm="1">
        <f t="array" aca="1" ref="AB786" ca="1">_xlfn.IFS(Z786=0,"",Z786&gt;2.9,0,Z786&gt;2.4,0.25,Z786&gt;1.9,0.5,Z786&gt;1.5,0.75,Z786&lt;1.6,1)</f>
        <v/>
      </c>
      <c r="AC786" s="137" t="str" cm="1">
        <f t="array" aca="1" ref="AC786" ca="1">_xlfn.IFS(F786=0," ",F786="ALTERNATIVO","REVISAR",F786="REGULAR","NO APLICA")</f>
        <v xml:space="preserve"> </v>
      </c>
      <c r="AD786" s="138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1"/>
      <c r="M787" s="151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5">
        <f t="shared" ca="1" si="63"/>
        <v>0</v>
      </c>
      <c r="Z787" s="48">
        <f t="shared" ca="1" si="64"/>
        <v>0</v>
      </c>
      <c r="AA787" s="109" t="str">
        <f t="shared" ca="1" si="60"/>
        <v/>
      </c>
      <c r="AB787" s="136" t="str" cm="1">
        <f t="array" aca="1" ref="AB787" ca="1">_xlfn.IFS(Z787=0,"",Z787&gt;2.9,0,Z787&gt;2.4,0.25,Z787&gt;1.9,0.5,Z787&gt;1.5,0.75,Z787&lt;1.6,1)</f>
        <v/>
      </c>
      <c r="AC787" s="137" t="str" cm="1">
        <f t="array" aca="1" ref="AC787" ca="1">_xlfn.IFS(F787=0," ",F787="ALTERNATIVO","REVISAR",F787="REGULAR","NO APLICA")</f>
        <v xml:space="preserve"> </v>
      </c>
      <c r="AD787" s="138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1"/>
      <c r="M788" s="151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5">
        <f t="shared" ca="1" si="63"/>
        <v>0</v>
      </c>
      <c r="Z788" s="48">
        <f t="shared" ca="1" si="64"/>
        <v>0</v>
      </c>
      <c r="AA788" s="109" t="str">
        <f t="shared" ca="1" si="60"/>
        <v/>
      </c>
      <c r="AB788" s="136" t="str" cm="1">
        <f t="array" aca="1" ref="AB788" ca="1">_xlfn.IFS(Z788=0,"",Z788&gt;2.9,0,Z788&gt;2.4,0.25,Z788&gt;1.9,0.5,Z788&gt;1.5,0.75,Z788&lt;1.6,1)</f>
        <v/>
      </c>
      <c r="AC788" s="137" t="str" cm="1">
        <f t="array" aca="1" ref="AC788" ca="1">_xlfn.IFS(F788=0," ",F788="ALTERNATIVO","REVISAR",F788="REGULAR","NO APLICA")</f>
        <v xml:space="preserve"> </v>
      </c>
      <c r="AD788" s="138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1"/>
      <c r="M789" s="151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5">
        <f t="shared" ca="1" si="63"/>
        <v>0</v>
      </c>
      <c r="Z789" s="48">
        <f t="shared" ca="1" si="64"/>
        <v>0</v>
      </c>
      <c r="AA789" s="109" t="str">
        <f t="shared" ref="AA789:AA852" ca="1" si="65">IFERROR(X789*1.5,"")</f>
        <v/>
      </c>
      <c r="AB789" s="136" t="str" cm="1">
        <f t="array" aca="1" ref="AB789" ca="1">_xlfn.IFS(Z789=0,"",Z789&gt;2.9,0,Z789&gt;2.4,0.25,Z789&gt;1.9,0.5,Z789&gt;1.5,0.75,Z789&lt;1.6,1)</f>
        <v/>
      </c>
      <c r="AC789" s="137" t="str" cm="1">
        <f t="array" aca="1" ref="AC789" ca="1">_xlfn.IFS(F789=0," ",F789="ALTERNATIVO","REVISAR",F789="REGULAR","NO APLICA")</f>
        <v xml:space="preserve"> </v>
      </c>
      <c r="AD789" s="138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1"/>
      <c r="M790" s="151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5">
        <f t="shared" ca="1" si="63"/>
        <v>0</v>
      </c>
      <c r="Z790" s="48">
        <f t="shared" ca="1" si="64"/>
        <v>0</v>
      </c>
      <c r="AA790" s="109" t="str">
        <f t="shared" ca="1" si="65"/>
        <v/>
      </c>
      <c r="AB790" s="136" t="str" cm="1">
        <f t="array" aca="1" ref="AB790" ca="1">_xlfn.IFS(Z790=0,"",Z790&gt;2.9,0,Z790&gt;2.4,0.25,Z790&gt;1.9,0.5,Z790&gt;1.5,0.75,Z790&lt;1.6,1)</f>
        <v/>
      </c>
      <c r="AC790" s="137" t="str" cm="1">
        <f t="array" aca="1" ref="AC790" ca="1">_xlfn.IFS(F790=0," ",F790="ALTERNATIVO","REVISAR",F790="REGULAR","NO APLICA")</f>
        <v xml:space="preserve"> </v>
      </c>
      <c r="AD790" s="138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1"/>
      <c r="M791" s="151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5">
        <f t="shared" ca="1" si="63"/>
        <v>0</v>
      </c>
      <c r="Z791" s="48">
        <f t="shared" ca="1" si="64"/>
        <v>0</v>
      </c>
      <c r="AA791" s="109" t="str">
        <f t="shared" ca="1" si="65"/>
        <v/>
      </c>
      <c r="AB791" s="136" t="str" cm="1">
        <f t="array" aca="1" ref="AB791" ca="1">_xlfn.IFS(Z791=0,"",Z791&gt;2.9,0,Z791&gt;2.4,0.25,Z791&gt;1.9,0.5,Z791&gt;1.5,0.75,Z791&lt;1.6,1)</f>
        <v/>
      </c>
      <c r="AC791" s="137" t="str" cm="1">
        <f t="array" aca="1" ref="AC791" ca="1">_xlfn.IFS(F791=0," ",F791="ALTERNATIVO","REVISAR",F791="REGULAR","NO APLICA")</f>
        <v xml:space="preserve"> </v>
      </c>
      <c r="AD791" s="138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1"/>
      <c r="M792" s="151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5">
        <f t="shared" ca="1" si="63"/>
        <v>0</v>
      </c>
      <c r="Z792" s="48">
        <f t="shared" ca="1" si="64"/>
        <v>0</v>
      </c>
      <c r="AA792" s="109" t="str">
        <f t="shared" ca="1" si="65"/>
        <v/>
      </c>
      <c r="AB792" s="136" t="str" cm="1">
        <f t="array" aca="1" ref="AB792" ca="1">_xlfn.IFS(Z792=0,"",Z792&gt;2.9,0,Z792&gt;2.4,0.25,Z792&gt;1.9,0.5,Z792&gt;1.5,0.75,Z792&lt;1.6,1)</f>
        <v/>
      </c>
      <c r="AC792" s="137" t="str" cm="1">
        <f t="array" aca="1" ref="AC792" ca="1">_xlfn.IFS(F792=0," ",F792="ALTERNATIVO","REVISAR",F792="REGULAR","NO APLICA")</f>
        <v xml:space="preserve"> </v>
      </c>
      <c r="AD792" s="138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1"/>
      <c r="M793" s="151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5">
        <f t="shared" ca="1" si="63"/>
        <v>0</v>
      </c>
      <c r="Z793" s="48">
        <f t="shared" ca="1" si="64"/>
        <v>0</v>
      </c>
      <c r="AA793" s="109" t="str">
        <f t="shared" ca="1" si="65"/>
        <v/>
      </c>
      <c r="AB793" s="136" t="str" cm="1">
        <f t="array" aca="1" ref="AB793" ca="1">_xlfn.IFS(Z793=0,"",Z793&gt;2.9,0,Z793&gt;2.4,0.25,Z793&gt;1.9,0.5,Z793&gt;1.5,0.75,Z793&lt;1.6,1)</f>
        <v/>
      </c>
      <c r="AC793" s="137" t="str" cm="1">
        <f t="array" aca="1" ref="AC793" ca="1">_xlfn.IFS(F793=0," ",F793="ALTERNATIVO","REVISAR",F793="REGULAR","NO APLICA")</f>
        <v xml:space="preserve"> </v>
      </c>
      <c r="AD793" s="138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1"/>
      <c r="M794" s="151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5">
        <f t="shared" ca="1" si="63"/>
        <v>0</v>
      </c>
      <c r="Z794" s="48">
        <f t="shared" ca="1" si="64"/>
        <v>0</v>
      </c>
      <c r="AA794" s="109" t="str">
        <f t="shared" ca="1" si="65"/>
        <v/>
      </c>
      <c r="AB794" s="136" t="str" cm="1">
        <f t="array" aca="1" ref="AB794" ca="1">_xlfn.IFS(Z794=0,"",Z794&gt;2.9,0,Z794&gt;2.4,0.25,Z794&gt;1.9,0.5,Z794&gt;1.5,0.75,Z794&lt;1.6,1)</f>
        <v/>
      </c>
      <c r="AC794" s="137" t="str" cm="1">
        <f t="array" aca="1" ref="AC794" ca="1">_xlfn.IFS(F794=0," ",F794="ALTERNATIVO","REVISAR",F794="REGULAR","NO APLICA")</f>
        <v xml:space="preserve"> </v>
      </c>
      <c r="AD794" s="138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1"/>
      <c r="M795" s="151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5">
        <f t="shared" ca="1" si="63"/>
        <v>0</v>
      </c>
      <c r="Z795" s="48">
        <f t="shared" ca="1" si="64"/>
        <v>0</v>
      </c>
      <c r="AA795" s="109" t="str">
        <f t="shared" ca="1" si="65"/>
        <v/>
      </c>
      <c r="AB795" s="136" t="str" cm="1">
        <f t="array" aca="1" ref="AB795" ca="1">_xlfn.IFS(Z795=0,"",Z795&gt;2.9,0,Z795&gt;2.4,0.25,Z795&gt;1.9,0.5,Z795&gt;1.5,0.75,Z795&lt;1.6,1)</f>
        <v/>
      </c>
      <c r="AC795" s="137" t="str" cm="1">
        <f t="array" aca="1" ref="AC795" ca="1">_xlfn.IFS(F795=0," ",F795="ALTERNATIVO","REVISAR",F795="REGULAR","NO APLICA")</f>
        <v xml:space="preserve"> </v>
      </c>
      <c r="AD795" s="138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1"/>
      <c r="M796" s="151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5">
        <f t="shared" ca="1" si="63"/>
        <v>0</v>
      </c>
      <c r="Z796" s="48">
        <f t="shared" ca="1" si="64"/>
        <v>0</v>
      </c>
      <c r="AA796" s="109" t="str">
        <f t="shared" ca="1" si="65"/>
        <v/>
      </c>
      <c r="AB796" s="136" t="str" cm="1">
        <f t="array" aca="1" ref="AB796" ca="1">_xlfn.IFS(Z796=0,"",Z796&gt;2.9,0,Z796&gt;2.4,0.25,Z796&gt;1.9,0.5,Z796&gt;1.5,0.75,Z796&lt;1.6,1)</f>
        <v/>
      </c>
      <c r="AC796" s="137" t="str" cm="1">
        <f t="array" aca="1" ref="AC796" ca="1">_xlfn.IFS(F796=0," ",F796="ALTERNATIVO","REVISAR",F796="REGULAR","NO APLICA")</f>
        <v xml:space="preserve"> </v>
      </c>
      <c r="AD796" s="138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1"/>
      <c r="M797" s="151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5">
        <f t="shared" ca="1" si="63"/>
        <v>0</v>
      </c>
      <c r="Z797" s="48">
        <f t="shared" ca="1" si="64"/>
        <v>0</v>
      </c>
      <c r="AA797" s="109" t="str">
        <f t="shared" ca="1" si="65"/>
        <v/>
      </c>
      <c r="AB797" s="136" t="str" cm="1">
        <f t="array" aca="1" ref="AB797" ca="1">_xlfn.IFS(Z797=0,"",Z797&gt;2.9,0,Z797&gt;2.4,0.25,Z797&gt;1.9,0.5,Z797&gt;1.5,0.75,Z797&lt;1.6,1)</f>
        <v/>
      </c>
      <c r="AC797" s="137" t="str" cm="1">
        <f t="array" aca="1" ref="AC797" ca="1">_xlfn.IFS(F797=0," ",F797="ALTERNATIVO","REVISAR",F797="REGULAR","NO APLICA")</f>
        <v xml:space="preserve"> </v>
      </c>
      <c r="AD797" s="138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1"/>
      <c r="M798" s="151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5">
        <f t="shared" ca="1" si="63"/>
        <v>0</v>
      </c>
      <c r="Z798" s="48">
        <f t="shared" ca="1" si="64"/>
        <v>0</v>
      </c>
      <c r="AA798" s="109" t="str">
        <f t="shared" ca="1" si="65"/>
        <v/>
      </c>
      <c r="AB798" s="136" t="str" cm="1">
        <f t="array" aca="1" ref="AB798" ca="1">_xlfn.IFS(Z798=0,"",Z798&gt;2.9,0,Z798&gt;2.4,0.25,Z798&gt;1.9,0.5,Z798&gt;1.5,0.75,Z798&lt;1.6,1)</f>
        <v/>
      </c>
      <c r="AC798" s="137" t="str" cm="1">
        <f t="array" aca="1" ref="AC798" ca="1">_xlfn.IFS(F798=0," ",F798="ALTERNATIVO","REVISAR",F798="REGULAR","NO APLICA")</f>
        <v xml:space="preserve"> </v>
      </c>
      <c r="AD798" s="138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1"/>
      <c r="M799" s="151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5">
        <f t="shared" ca="1" si="63"/>
        <v>0</v>
      </c>
      <c r="Z799" s="48">
        <f t="shared" ca="1" si="64"/>
        <v>0</v>
      </c>
      <c r="AA799" s="109" t="str">
        <f t="shared" ca="1" si="65"/>
        <v/>
      </c>
      <c r="AB799" s="136" t="str" cm="1">
        <f t="array" aca="1" ref="AB799" ca="1">_xlfn.IFS(Z799=0,"",Z799&gt;2.9,0,Z799&gt;2.4,0.25,Z799&gt;1.9,0.5,Z799&gt;1.5,0.75,Z799&lt;1.6,1)</f>
        <v/>
      </c>
      <c r="AC799" s="137" t="str" cm="1">
        <f t="array" aca="1" ref="AC799" ca="1">_xlfn.IFS(F799=0," ",F799="ALTERNATIVO","REVISAR",F799="REGULAR","NO APLICA")</f>
        <v xml:space="preserve"> </v>
      </c>
      <c r="AD799" s="138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1"/>
      <c r="M800" s="151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5">
        <f t="shared" ca="1" si="63"/>
        <v>0</v>
      </c>
      <c r="Z800" s="48">
        <f t="shared" ca="1" si="64"/>
        <v>0</v>
      </c>
      <c r="AA800" s="109" t="str">
        <f t="shared" ca="1" si="65"/>
        <v/>
      </c>
      <c r="AB800" s="136" t="str" cm="1">
        <f t="array" aca="1" ref="AB800" ca="1">_xlfn.IFS(Z800=0,"",Z800&gt;2.9,0,Z800&gt;2.4,0.25,Z800&gt;1.9,0.5,Z800&gt;1.5,0.75,Z800&lt;1.6,1)</f>
        <v/>
      </c>
      <c r="AC800" s="137" t="str" cm="1">
        <f t="array" aca="1" ref="AC800" ca="1">_xlfn.IFS(F800=0," ",F800="ALTERNATIVO","REVISAR",F800="REGULAR","NO APLICA")</f>
        <v xml:space="preserve"> </v>
      </c>
      <c r="AD800" s="138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1"/>
      <c r="M801" s="151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5">
        <f t="shared" ca="1" si="63"/>
        <v>0</v>
      </c>
      <c r="Z801" s="48">
        <f t="shared" ca="1" si="64"/>
        <v>0</v>
      </c>
      <c r="AA801" s="109" t="str">
        <f t="shared" ca="1" si="65"/>
        <v/>
      </c>
      <c r="AB801" s="136" t="str" cm="1">
        <f t="array" aca="1" ref="AB801" ca="1">_xlfn.IFS(Z801=0,"",Z801&gt;2.9,0,Z801&gt;2.4,0.25,Z801&gt;1.9,0.5,Z801&gt;1.5,0.75,Z801&lt;1.6,1)</f>
        <v/>
      </c>
      <c r="AC801" s="137" t="str" cm="1">
        <f t="array" aca="1" ref="AC801" ca="1">_xlfn.IFS(F801=0," ",F801="ALTERNATIVO","REVISAR",F801="REGULAR","NO APLICA")</f>
        <v xml:space="preserve"> </v>
      </c>
      <c r="AD801" s="138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1"/>
      <c r="M802" s="151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5">
        <f t="shared" ca="1" si="63"/>
        <v>0</v>
      </c>
      <c r="Z802" s="48">
        <f t="shared" ca="1" si="64"/>
        <v>0</v>
      </c>
      <c r="AA802" s="109" t="str">
        <f t="shared" ca="1" si="65"/>
        <v/>
      </c>
      <c r="AB802" s="136" t="str" cm="1">
        <f t="array" aca="1" ref="AB802" ca="1">_xlfn.IFS(Z802=0,"",Z802&gt;2.9,0,Z802&gt;2.4,0.25,Z802&gt;1.9,0.5,Z802&gt;1.5,0.75,Z802&lt;1.6,1)</f>
        <v/>
      </c>
      <c r="AC802" s="137" t="str" cm="1">
        <f t="array" aca="1" ref="AC802" ca="1">_xlfn.IFS(F802=0," ",F802="ALTERNATIVO","REVISAR",F802="REGULAR","NO APLICA")</f>
        <v xml:space="preserve"> </v>
      </c>
      <c r="AD802" s="138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1"/>
      <c r="M803" s="151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5">
        <f t="shared" ca="1" si="63"/>
        <v>0</v>
      </c>
      <c r="Z803" s="48">
        <f t="shared" ca="1" si="64"/>
        <v>0</v>
      </c>
      <c r="AA803" s="109" t="str">
        <f t="shared" ca="1" si="65"/>
        <v/>
      </c>
      <c r="AB803" s="136" t="str" cm="1">
        <f t="array" aca="1" ref="AB803" ca="1">_xlfn.IFS(Z803=0,"",Z803&gt;2.9,0,Z803&gt;2.4,0.25,Z803&gt;1.9,0.5,Z803&gt;1.5,0.75,Z803&lt;1.6,1)</f>
        <v/>
      </c>
      <c r="AC803" s="137" t="str" cm="1">
        <f t="array" aca="1" ref="AC803" ca="1">_xlfn.IFS(F803=0," ",F803="ALTERNATIVO","REVISAR",F803="REGULAR","NO APLICA")</f>
        <v xml:space="preserve"> </v>
      </c>
      <c r="AD803" s="138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1"/>
      <c r="M804" s="151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5">
        <f t="shared" ca="1" si="63"/>
        <v>0</v>
      </c>
      <c r="Z804" s="48">
        <f t="shared" ca="1" si="64"/>
        <v>0</v>
      </c>
      <c r="AA804" s="109" t="str">
        <f t="shared" ca="1" si="65"/>
        <v/>
      </c>
      <c r="AB804" s="136" t="str" cm="1">
        <f t="array" aca="1" ref="AB804" ca="1">_xlfn.IFS(Z804=0,"",Z804&gt;2.9,0,Z804&gt;2.4,0.25,Z804&gt;1.9,0.5,Z804&gt;1.5,0.75,Z804&lt;1.6,1)</f>
        <v/>
      </c>
      <c r="AC804" s="137" t="str" cm="1">
        <f t="array" aca="1" ref="AC804" ca="1">_xlfn.IFS(F804=0," ",F804="ALTERNATIVO","REVISAR",F804="REGULAR","NO APLICA")</f>
        <v xml:space="preserve"> </v>
      </c>
      <c r="AD804" s="138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1"/>
      <c r="M805" s="151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5">
        <f t="shared" ca="1" si="63"/>
        <v>0</v>
      </c>
      <c r="Z805" s="48">
        <f t="shared" ca="1" si="64"/>
        <v>0</v>
      </c>
      <c r="AA805" s="109" t="str">
        <f t="shared" ca="1" si="65"/>
        <v/>
      </c>
      <c r="AB805" s="136" t="str" cm="1">
        <f t="array" aca="1" ref="AB805" ca="1">_xlfn.IFS(Z805=0,"",Z805&gt;2.9,0,Z805&gt;2.4,0.25,Z805&gt;1.9,0.5,Z805&gt;1.5,0.75,Z805&lt;1.6,1)</f>
        <v/>
      </c>
      <c r="AC805" s="137" t="str" cm="1">
        <f t="array" aca="1" ref="AC805" ca="1">_xlfn.IFS(F805=0," ",F805="ALTERNATIVO","REVISAR",F805="REGULAR","NO APLICA")</f>
        <v xml:space="preserve"> </v>
      </c>
      <c r="AD805" s="138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1"/>
      <c r="M806" s="151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5">
        <f t="shared" ca="1" si="63"/>
        <v>0</v>
      </c>
      <c r="Z806" s="48">
        <f t="shared" ca="1" si="64"/>
        <v>0</v>
      </c>
      <c r="AA806" s="109" t="str">
        <f t="shared" ca="1" si="65"/>
        <v/>
      </c>
      <c r="AB806" s="136" t="str" cm="1">
        <f t="array" aca="1" ref="AB806" ca="1">_xlfn.IFS(Z806=0,"",Z806&gt;2.9,0,Z806&gt;2.4,0.25,Z806&gt;1.9,0.5,Z806&gt;1.5,0.75,Z806&lt;1.6,1)</f>
        <v/>
      </c>
      <c r="AC806" s="137" t="str" cm="1">
        <f t="array" aca="1" ref="AC806" ca="1">_xlfn.IFS(F806=0," ",F806="ALTERNATIVO","REVISAR",F806="REGULAR","NO APLICA")</f>
        <v xml:space="preserve"> </v>
      </c>
      <c r="AD806" s="138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1"/>
      <c r="M807" s="151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5">
        <f t="shared" ca="1" si="63"/>
        <v>0</v>
      </c>
      <c r="Z807" s="48">
        <f t="shared" ca="1" si="64"/>
        <v>0</v>
      </c>
      <c r="AA807" s="109" t="str">
        <f t="shared" ca="1" si="65"/>
        <v/>
      </c>
      <c r="AB807" s="136" t="str" cm="1">
        <f t="array" aca="1" ref="AB807" ca="1">_xlfn.IFS(Z807=0,"",Z807&gt;2.9,0,Z807&gt;2.4,0.25,Z807&gt;1.9,0.5,Z807&gt;1.5,0.75,Z807&lt;1.6,1)</f>
        <v/>
      </c>
      <c r="AC807" s="137" t="str" cm="1">
        <f t="array" aca="1" ref="AC807" ca="1">_xlfn.IFS(F807=0," ",F807="ALTERNATIVO","REVISAR",F807="REGULAR","NO APLICA")</f>
        <v xml:space="preserve"> </v>
      </c>
      <c r="AD807" s="138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1"/>
      <c r="M808" s="151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5">
        <f t="shared" ca="1" si="63"/>
        <v>0</v>
      </c>
      <c r="Z808" s="48">
        <f t="shared" ca="1" si="64"/>
        <v>0</v>
      </c>
      <c r="AA808" s="109" t="str">
        <f t="shared" ca="1" si="65"/>
        <v/>
      </c>
      <c r="AB808" s="136" t="str" cm="1">
        <f t="array" aca="1" ref="AB808" ca="1">_xlfn.IFS(Z808=0,"",Z808&gt;2.9,0,Z808&gt;2.4,0.25,Z808&gt;1.9,0.5,Z808&gt;1.5,0.75,Z808&lt;1.6,1)</f>
        <v/>
      </c>
      <c r="AC808" s="137" t="str" cm="1">
        <f t="array" aca="1" ref="AC808" ca="1">_xlfn.IFS(F808=0," ",F808="ALTERNATIVO","REVISAR",F808="REGULAR","NO APLICA")</f>
        <v xml:space="preserve"> </v>
      </c>
      <c r="AD808" s="138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1"/>
      <c r="M809" s="151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5">
        <f t="shared" ca="1" si="63"/>
        <v>0</v>
      </c>
      <c r="Z809" s="48">
        <f t="shared" ca="1" si="64"/>
        <v>0</v>
      </c>
      <c r="AA809" s="109" t="str">
        <f t="shared" ca="1" si="65"/>
        <v/>
      </c>
      <c r="AB809" s="136" t="str" cm="1">
        <f t="array" aca="1" ref="AB809" ca="1">_xlfn.IFS(Z809=0,"",Z809&gt;2.9,0,Z809&gt;2.4,0.25,Z809&gt;1.9,0.5,Z809&gt;1.5,0.75,Z809&lt;1.6,1)</f>
        <v/>
      </c>
      <c r="AC809" s="137" t="str" cm="1">
        <f t="array" aca="1" ref="AC809" ca="1">_xlfn.IFS(F809=0," ",F809="ALTERNATIVO","REVISAR",F809="REGULAR","NO APLICA")</f>
        <v xml:space="preserve"> </v>
      </c>
      <c r="AD809" s="138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1"/>
      <c r="M810" s="151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5">
        <f t="shared" ca="1" si="63"/>
        <v>0</v>
      </c>
      <c r="Z810" s="48">
        <f t="shared" ca="1" si="64"/>
        <v>0</v>
      </c>
      <c r="AA810" s="109" t="str">
        <f t="shared" ca="1" si="65"/>
        <v/>
      </c>
      <c r="AB810" s="136" t="str" cm="1">
        <f t="array" aca="1" ref="AB810" ca="1">_xlfn.IFS(Z810=0,"",Z810&gt;2.9,0,Z810&gt;2.4,0.25,Z810&gt;1.9,0.5,Z810&gt;1.5,0.75,Z810&lt;1.6,1)</f>
        <v/>
      </c>
      <c r="AC810" s="137" t="str" cm="1">
        <f t="array" aca="1" ref="AC810" ca="1">_xlfn.IFS(F810=0," ",F810="ALTERNATIVO","REVISAR",F810="REGULAR","NO APLICA")</f>
        <v xml:space="preserve"> </v>
      </c>
      <c r="AD810" s="138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1"/>
      <c r="M811" s="151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5">
        <f t="shared" ca="1" si="63"/>
        <v>0</v>
      </c>
      <c r="Z811" s="48">
        <f t="shared" ca="1" si="64"/>
        <v>0</v>
      </c>
      <c r="AA811" s="109" t="str">
        <f t="shared" ca="1" si="65"/>
        <v/>
      </c>
      <c r="AB811" s="136" t="str" cm="1">
        <f t="array" aca="1" ref="AB811" ca="1">_xlfn.IFS(Z811=0,"",Z811&gt;2.9,0,Z811&gt;2.4,0.25,Z811&gt;1.9,0.5,Z811&gt;1.5,0.75,Z811&lt;1.6,1)</f>
        <v/>
      </c>
      <c r="AC811" s="137" t="str" cm="1">
        <f t="array" aca="1" ref="AC811" ca="1">_xlfn.IFS(F811=0," ",F811="ALTERNATIVO","REVISAR",F811="REGULAR","NO APLICA")</f>
        <v xml:space="preserve"> </v>
      </c>
      <c r="AD811" s="138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1"/>
      <c r="M812" s="151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5">
        <f t="shared" ca="1" si="63"/>
        <v>0</v>
      </c>
      <c r="Z812" s="48">
        <f t="shared" ca="1" si="64"/>
        <v>0</v>
      </c>
      <c r="AA812" s="109" t="str">
        <f t="shared" ca="1" si="65"/>
        <v/>
      </c>
      <c r="AB812" s="136" t="str" cm="1">
        <f t="array" aca="1" ref="AB812" ca="1">_xlfn.IFS(Z812=0,"",Z812&gt;2.9,0,Z812&gt;2.4,0.25,Z812&gt;1.9,0.5,Z812&gt;1.5,0.75,Z812&lt;1.6,1)</f>
        <v/>
      </c>
      <c r="AC812" s="137" t="str" cm="1">
        <f t="array" aca="1" ref="AC812" ca="1">_xlfn.IFS(F812=0," ",F812="ALTERNATIVO","REVISAR",F812="REGULAR","NO APLICA")</f>
        <v xml:space="preserve"> </v>
      </c>
      <c r="AD812" s="138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1"/>
      <c r="M813" s="151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5">
        <f t="shared" ca="1" si="63"/>
        <v>0</v>
      </c>
      <c r="Z813" s="48">
        <f t="shared" ca="1" si="64"/>
        <v>0</v>
      </c>
      <c r="AA813" s="109" t="str">
        <f t="shared" ca="1" si="65"/>
        <v/>
      </c>
      <c r="AB813" s="136" t="str" cm="1">
        <f t="array" aca="1" ref="AB813" ca="1">_xlfn.IFS(Z813=0,"",Z813&gt;2.9,0,Z813&gt;2.4,0.25,Z813&gt;1.9,0.5,Z813&gt;1.5,0.75,Z813&lt;1.6,1)</f>
        <v/>
      </c>
      <c r="AC813" s="137" t="str" cm="1">
        <f t="array" aca="1" ref="AC813" ca="1">_xlfn.IFS(F813=0," ",F813="ALTERNATIVO","REVISAR",F813="REGULAR","NO APLICA")</f>
        <v xml:space="preserve"> </v>
      </c>
      <c r="AD813" s="138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1"/>
      <c r="M814" s="151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5">
        <f t="shared" ca="1" si="63"/>
        <v>0</v>
      </c>
      <c r="Z814" s="48">
        <f t="shared" ca="1" si="64"/>
        <v>0</v>
      </c>
      <c r="AA814" s="109" t="str">
        <f t="shared" ca="1" si="65"/>
        <v/>
      </c>
      <c r="AB814" s="136" t="str" cm="1">
        <f t="array" aca="1" ref="AB814" ca="1">_xlfn.IFS(Z814=0,"",Z814&gt;2.9,0,Z814&gt;2.4,0.25,Z814&gt;1.9,0.5,Z814&gt;1.5,0.75,Z814&lt;1.6,1)</f>
        <v/>
      </c>
      <c r="AC814" s="137" t="str" cm="1">
        <f t="array" aca="1" ref="AC814" ca="1">_xlfn.IFS(F814=0," ",F814="ALTERNATIVO","REVISAR",F814="REGULAR","NO APLICA")</f>
        <v xml:space="preserve"> </v>
      </c>
      <c r="AD814" s="138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1"/>
      <c r="M815" s="151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5">
        <f t="shared" ca="1" si="63"/>
        <v>0</v>
      </c>
      <c r="Z815" s="48">
        <f t="shared" ca="1" si="64"/>
        <v>0</v>
      </c>
      <c r="AA815" s="109" t="str">
        <f t="shared" ca="1" si="65"/>
        <v/>
      </c>
      <c r="AB815" s="136" t="str" cm="1">
        <f t="array" aca="1" ref="AB815" ca="1">_xlfn.IFS(Z815=0,"",Z815&gt;2.9,0,Z815&gt;2.4,0.25,Z815&gt;1.9,0.5,Z815&gt;1.5,0.75,Z815&lt;1.6,1)</f>
        <v/>
      </c>
      <c r="AC815" s="137" t="str" cm="1">
        <f t="array" aca="1" ref="AC815" ca="1">_xlfn.IFS(F815=0," ",F815="ALTERNATIVO","REVISAR",F815="REGULAR","NO APLICA")</f>
        <v xml:space="preserve"> </v>
      </c>
      <c r="AD815" s="138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1"/>
      <c r="M816" s="151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5">
        <f t="shared" ca="1" si="63"/>
        <v>0</v>
      </c>
      <c r="Z816" s="48">
        <f t="shared" ca="1" si="64"/>
        <v>0</v>
      </c>
      <c r="AA816" s="109" t="str">
        <f t="shared" ca="1" si="65"/>
        <v/>
      </c>
      <c r="AB816" s="136" t="str" cm="1">
        <f t="array" aca="1" ref="AB816" ca="1">_xlfn.IFS(Z816=0,"",Z816&gt;2.9,0,Z816&gt;2.4,0.25,Z816&gt;1.9,0.5,Z816&gt;1.5,0.75,Z816&lt;1.6,1)</f>
        <v/>
      </c>
      <c r="AC816" s="137" t="str" cm="1">
        <f t="array" aca="1" ref="AC816" ca="1">_xlfn.IFS(F816=0," ",F816="ALTERNATIVO","REVISAR",F816="REGULAR","NO APLICA")</f>
        <v xml:space="preserve"> </v>
      </c>
      <c r="AD816" s="138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1"/>
      <c r="M817" s="151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5">
        <f t="shared" ca="1" si="63"/>
        <v>0</v>
      </c>
      <c r="Z817" s="48">
        <f t="shared" ca="1" si="64"/>
        <v>0</v>
      </c>
      <c r="AA817" s="109" t="str">
        <f t="shared" ca="1" si="65"/>
        <v/>
      </c>
      <c r="AB817" s="136" t="str" cm="1">
        <f t="array" aca="1" ref="AB817" ca="1">_xlfn.IFS(Z817=0,"",Z817&gt;2.9,0,Z817&gt;2.4,0.25,Z817&gt;1.9,0.5,Z817&gt;1.5,0.75,Z817&lt;1.6,1)</f>
        <v/>
      </c>
      <c r="AC817" s="137" t="str" cm="1">
        <f t="array" aca="1" ref="AC817" ca="1">_xlfn.IFS(F817=0," ",F817="ALTERNATIVO","REVISAR",F817="REGULAR","NO APLICA")</f>
        <v xml:space="preserve"> </v>
      </c>
      <c r="AD817" s="138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1"/>
      <c r="M818" s="151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5">
        <f t="shared" ca="1" si="63"/>
        <v>0</v>
      </c>
      <c r="Z818" s="48">
        <f t="shared" ca="1" si="64"/>
        <v>0</v>
      </c>
      <c r="AA818" s="109" t="str">
        <f t="shared" ca="1" si="65"/>
        <v/>
      </c>
      <c r="AB818" s="136" t="str" cm="1">
        <f t="array" aca="1" ref="AB818" ca="1">_xlfn.IFS(Z818=0,"",Z818&gt;2.9,0,Z818&gt;2.4,0.25,Z818&gt;1.9,0.5,Z818&gt;1.5,0.75,Z818&lt;1.6,1)</f>
        <v/>
      </c>
      <c r="AC818" s="137" t="str" cm="1">
        <f t="array" aca="1" ref="AC818" ca="1">_xlfn.IFS(F818=0," ",F818="ALTERNATIVO","REVISAR",F818="REGULAR","NO APLICA")</f>
        <v xml:space="preserve"> </v>
      </c>
      <c r="AD818" s="138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1"/>
      <c r="M819" s="151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5">
        <f t="shared" ca="1" si="63"/>
        <v>0</v>
      </c>
      <c r="Z819" s="48">
        <f t="shared" ca="1" si="64"/>
        <v>0</v>
      </c>
      <c r="AA819" s="109" t="str">
        <f t="shared" ca="1" si="65"/>
        <v/>
      </c>
      <c r="AB819" s="136" t="str" cm="1">
        <f t="array" aca="1" ref="AB819" ca="1">_xlfn.IFS(Z819=0,"",Z819&gt;2.9,0,Z819&gt;2.4,0.25,Z819&gt;1.9,0.5,Z819&gt;1.5,0.75,Z819&lt;1.6,1)</f>
        <v/>
      </c>
      <c r="AC819" s="137" t="str" cm="1">
        <f t="array" aca="1" ref="AC819" ca="1">_xlfn.IFS(F819=0," ",F819="ALTERNATIVO","REVISAR",F819="REGULAR","NO APLICA")</f>
        <v xml:space="preserve"> </v>
      </c>
      <c r="AD819" s="138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1"/>
      <c r="M820" s="151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5">
        <f t="shared" ca="1" si="63"/>
        <v>0</v>
      </c>
      <c r="Z820" s="48">
        <f t="shared" ca="1" si="64"/>
        <v>0</v>
      </c>
      <c r="AA820" s="109" t="str">
        <f t="shared" ca="1" si="65"/>
        <v/>
      </c>
      <c r="AB820" s="136" t="str" cm="1">
        <f t="array" aca="1" ref="AB820" ca="1">_xlfn.IFS(Z820=0,"",Z820&gt;2.9,0,Z820&gt;2.4,0.25,Z820&gt;1.9,0.5,Z820&gt;1.5,0.75,Z820&lt;1.6,1)</f>
        <v/>
      </c>
      <c r="AC820" s="137" t="str" cm="1">
        <f t="array" aca="1" ref="AC820" ca="1">_xlfn.IFS(F820=0," ",F820="ALTERNATIVO","REVISAR",F820="REGULAR","NO APLICA")</f>
        <v xml:space="preserve"> </v>
      </c>
      <c r="AD820" s="138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1"/>
      <c r="M821" s="151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5">
        <f t="shared" ca="1" si="63"/>
        <v>0</v>
      </c>
      <c r="Z821" s="48">
        <f t="shared" ca="1" si="64"/>
        <v>0</v>
      </c>
      <c r="AA821" s="109" t="str">
        <f t="shared" ca="1" si="65"/>
        <v/>
      </c>
      <c r="AB821" s="136" t="str" cm="1">
        <f t="array" aca="1" ref="AB821" ca="1">_xlfn.IFS(Z821=0,"",Z821&gt;2.9,0,Z821&gt;2.4,0.25,Z821&gt;1.9,0.5,Z821&gt;1.5,0.75,Z821&lt;1.6,1)</f>
        <v/>
      </c>
      <c r="AC821" s="137" t="str" cm="1">
        <f t="array" aca="1" ref="AC821" ca="1">_xlfn.IFS(F821=0," ",F821="ALTERNATIVO","REVISAR",F821="REGULAR","NO APLICA")</f>
        <v xml:space="preserve"> </v>
      </c>
      <c r="AD821" s="138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1"/>
      <c r="M822" s="151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5">
        <f t="shared" ca="1" si="63"/>
        <v>0</v>
      </c>
      <c r="Z822" s="48">
        <f t="shared" ca="1" si="64"/>
        <v>0</v>
      </c>
      <c r="AA822" s="109" t="str">
        <f t="shared" ca="1" si="65"/>
        <v/>
      </c>
      <c r="AB822" s="136" t="str" cm="1">
        <f t="array" aca="1" ref="AB822" ca="1">_xlfn.IFS(Z822=0,"",Z822&gt;2.9,0,Z822&gt;2.4,0.25,Z822&gt;1.9,0.5,Z822&gt;1.5,0.75,Z822&lt;1.6,1)</f>
        <v/>
      </c>
      <c r="AC822" s="137" t="str" cm="1">
        <f t="array" aca="1" ref="AC822" ca="1">_xlfn.IFS(F822=0," ",F822="ALTERNATIVO","REVISAR",F822="REGULAR","NO APLICA")</f>
        <v xml:space="preserve"> </v>
      </c>
      <c r="AD822" s="138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1"/>
      <c r="M823" s="151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5">
        <f t="shared" ca="1" si="63"/>
        <v>0</v>
      </c>
      <c r="Z823" s="48">
        <f t="shared" ca="1" si="64"/>
        <v>0</v>
      </c>
      <c r="AA823" s="109" t="str">
        <f t="shared" ca="1" si="65"/>
        <v/>
      </c>
      <c r="AB823" s="136" t="str" cm="1">
        <f t="array" aca="1" ref="AB823" ca="1">_xlfn.IFS(Z823=0,"",Z823&gt;2.9,0,Z823&gt;2.4,0.25,Z823&gt;1.9,0.5,Z823&gt;1.5,0.75,Z823&lt;1.6,1)</f>
        <v/>
      </c>
      <c r="AC823" s="137" t="str" cm="1">
        <f t="array" aca="1" ref="AC823" ca="1">_xlfn.IFS(F823=0," ",F823="ALTERNATIVO","REVISAR",F823="REGULAR","NO APLICA")</f>
        <v xml:space="preserve"> </v>
      </c>
      <c r="AD823" s="138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1"/>
      <c r="M824" s="151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5">
        <f t="shared" ca="1" si="63"/>
        <v>0</v>
      </c>
      <c r="Z824" s="48">
        <f t="shared" ca="1" si="64"/>
        <v>0</v>
      </c>
      <c r="AA824" s="109" t="str">
        <f t="shared" ca="1" si="65"/>
        <v/>
      </c>
      <c r="AB824" s="136" t="str" cm="1">
        <f t="array" aca="1" ref="AB824" ca="1">_xlfn.IFS(Z824=0,"",Z824&gt;2.9,0,Z824&gt;2.4,0.25,Z824&gt;1.9,0.5,Z824&gt;1.5,0.75,Z824&lt;1.6,1)</f>
        <v/>
      </c>
      <c r="AC824" s="137" t="str" cm="1">
        <f t="array" aca="1" ref="AC824" ca="1">_xlfn.IFS(F824=0," ",F824="ALTERNATIVO","REVISAR",F824="REGULAR","NO APLICA")</f>
        <v xml:space="preserve"> </v>
      </c>
      <c r="AD824" s="138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1"/>
      <c r="M825" s="151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5">
        <f t="shared" ca="1" si="63"/>
        <v>0</v>
      </c>
      <c r="Z825" s="48">
        <f t="shared" ca="1" si="64"/>
        <v>0</v>
      </c>
      <c r="AA825" s="109" t="str">
        <f t="shared" ca="1" si="65"/>
        <v/>
      </c>
      <c r="AB825" s="136" t="str" cm="1">
        <f t="array" aca="1" ref="AB825" ca="1">_xlfn.IFS(Z825=0,"",Z825&gt;2.9,0,Z825&gt;2.4,0.25,Z825&gt;1.9,0.5,Z825&gt;1.5,0.75,Z825&lt;1.6,1)</f>
        <v/>
      </c>
      <c r="AC825" s="137" t="str" cm="1">
        <f t="array" aca="1" ref="AC825" ca="1">_xlfn.IFS(F825=0," ",F825="ALTERNATIVO","REVISAR",F825="REGULAR","NO APLICA")</f>
        <v xml:space="preserve"> </v>
      </c>
      <c r="AD825" s="138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1"/>
      <c r="M826" s="151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5">
        <f t="shared" ca="1" si="63"/>
        <v>0</v>
      </c>
      <c r="Z826" s="48">
        <f t="shared" ca="1" si="64"/>
        <v>0</v>
      </c>
      <c r="AA826" s="109" t="str">
        <f t="shared" ca="1" si="65"/>
        <v/>
      </c>
      <c r="AB826" s="136" t="str" cm="1">
        <f t="array" aca="1" ref="AB826" ca="1">_xlfn.IFS(Z826=0,"",Z826&gt;2.9,0,Z826&gt;2.4,0.25,Z826&gt;1.9,0.5,Z826&gt;1.5,0.75,Z826&lt;1.6,1)</f>
        <v/>
      </c>
      <c r="AC826" s="137" t="str" cm="1">
        <f t="array" aca="1" ref="AC826" ca="1">_xlfn.IFS(F826=0," ",F826="ALTERNATIVO","REVISAR",F826="REGULAR","NO APLICA")</f>
        <v xml:space="preserve"> </v>
      </c>
      <c r="AD826" s="138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1"/>
      <c r="M827" s="151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5">
        <f t="shared" ca="1" si="63"/>
        <v>0</v>
      </c>
      <c r="Z827" s="48">
        <f t="shared" ca="1" si="64"/>
        <v>0</v>
      </c>
      <c r="AA827" s="109" t="str">
        <f t="shared" ca="1" si="65"/>
        <v/>
      </c>
      <c r="AB827" s="136" t="str" cm="1">
        <f t="array" aca="1" ref="AB827" ca="1">_xlfn.IFS(Z827=0,"",Z827&gt;2.9,0,Z827&gt;2.4,0.25,Z827&gt;1.9,0.5,Z827&gt;1.5,0.75,Z827&lt;1.6,1)</f>
        <v/>
      </c>
      <c r="AC827" s="137" t="str" cm="1">
        <f t="array" aca="1" ref="AC827" ca="1">_xlfn.IFS(F827=0," ",F827="ALTERNATIVO","REVISAR",F827="REGULAR","NO APLICA")</f>
        <v xml:space="preserve"> </v>
      </c>
      <c r="AD827" s="138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1"/>
      <c r="M828" s="151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5">
        <f t="shared" ca="1" si="63"/>
        <v>0</v>
      </c>
      <c r="Z828" s="48">
        <f t="shared" ca="1" si="64"/>
        <v>0</v>
      </c>
      <c r="AA828" s="109" t="str">
        <f t="shared" ca="1" si="65"/>
        <v/>
      </c>
      <c r="AB828" s="136" t="str" cm="1">
        <f t="array" aca="1" ref="AB828" ca="1">_xlfn.IFS(Z828=0,"",Z828&gt;2.9,0,Z828&gt;2.4,0.25,Z828&gt;1.9,0.5,Z828&gt;1.5,0.75,Z828&lt;1.6,1)</f>
        <v/>
      </c>
      <c r="AC828" s="137" t="str" cm="1">
        <f t="array" aca="1" ref="AC828" ca="1">_xlfn.IFS(F828=0," ",F828="ALTERNATIVO","REVISAR",F828="REGULAR","NO APLICA")</f>
        <v xml:space="preserve"> </v>
      </c>
      <c r="AD828" s="138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1"/>
      <c r="M829" s="151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5">
        <f t="shared" ca="1" si="63"/>
        <v>0</v>
      </c>
      <c r="Z829" s="48">
        <f t="shared" ca="1" si="64"/>
        <v>0</v>
      </c>
      <c r="AA829" s="109" t="str">
        <f t="shared" ca="1" si="65"/>
        <v/>
      </c>
      <c r="AB829" s="136" t="str" cm="1">
        <f t="array" aca="1" ref="AB829" ca="1">_xlfn.IFS(Z829=0,"",Z829&gt;2.9,0,Z829&gt;2.4,0.25,Z829&gt;1.9,0.5,Z829&gt;1.5,0.75,Z829&lt;1.6,1)</f>
        <v/>
      </c>
      <c r="AC829" s="137" t="str" cm="1">
        <f t="array" aca="1" ref="AC829" ca="1">_xlfn.IFS(F829=0," ",F829="ALTERNATIVO","REVISAR",F829="REGULAR","NO APLICA")</f>
        <v xml:space="preserve"> </v>
      </c>
      <c r="AD829" s="138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1"/>
      <c r="M830" s="151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5">
        <f t="shared" ca="1" si="63"/>
        <v>0</v>
      </c>
      <c r="Z830" s="48">
        <f t="shared" ca="1" si="64"/>
        <v>0</v>
      </c>
      <c r="AA830" s="109" t="str">
        <f t="shared" ca="1" si="65"/>
        <v/>
      </c>
      <c r="AB830" s="136" t="str" cm="1">
        <f t="array" aca="1" ref="AB830" ca="1">_xlfn.IFS(Z830=0,"",Z830&gt;2.9,0,Z830&gt;2.4,0.25,Z830&gt;1.9,0.5,Z830&gt;1.5,0.75,Z830&lt;1.6,1)</f>
        <v/>
      </c>
      <c r="AC830" s="137" t="str" cm="1">
        <f t="array" aca="1" ref="AC830" ca="1">_xlfn.IFS(F830=0," ",F830="ALTERNATIVO","REVISAR",F830="REGULAR","NO APLICA")</f>
        <v xml:space="preserve"> </v>
      </c>
      <c r="AD830" s="138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1"/>
      <c r="M831" s="151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5">
        <f t="shared" ca="1" si="63"/>
        <v>0</v>
      </c>
      <c r="Z831" s="48">
        <f t="shared" ca="1" si="64"/>
        <v>0</v>
      </c>
      <c r="AA831" s="109" t="str">
        <f t="shared" ca="1" si="65"/>
        <v/>
      </c>
      <c r="AB831" s="136" t="str" cm="1">
        <f t="array" aca="1" ref="AB831" ca="1">_xlfn.IFS(Z831=0,"",Z831&gt;2.9,0,Z831&gt;2.4,0.25,Z831&gt;1.9,0.5,Z831&gt;1.5,0.75,Z831&lt;1.6,1)</f>
        <v/>
      </c>
      <c r="AC831" s="137" t="str" cm="1">
        <f t="array" aca="1" ref="AC831" ca="1">_xlfn.IFS(F831=0," ",F831="ALTERNATIVO","REVISAR",F831="REGULAR","NO APLICA")</f>
        <v xml:space="preserve"> </v>
      </c>
      <c r="AD831" s="138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1"/>
      <c r="M832" s="151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5">
        <f t="shared" ca="1" si="63"/>
        <v>0</v>
      </c>
      <c r="Z832" s="48">
        <f t="shared" ca="1" si="64"/>
        <v>0</v>
      </c>
      <c r="AA832" s="109" t="str">
        <f t="shared" ca="1" si="65"/>
        <v/>
      </c>
      <c r="AB832" s="136" t="str" cm="1">
        <f t="array" aca="1" ref="AB832" ca="1">_xlfn.IFS(Z832=0,"",Z832&gt;2.9,0,Z832&gt;2.4,0.25,Z832&gt;1.9,0.5,Z832&gt;1.5,0.75,Z832&lt;1.6,1)</f>
        <v/>
      </c>
      <c r="AC832" s="137" t="str" cm="1">
        <f t="array" aca="1" ref="AC832" ca="1">_xlfn.IFS(F832=0," ",F832="ALTERNATIVO","REVISAR",F832="REGULAR","NO APLICA")</f>
        <v xml:space="preserve"> </v>
      </c>
      <c r="AD832" s="138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1"/>
      <c r="M833" s="151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5">
        <f t="shared" ca="1" si="63"/>
        <v>0</v>
      </c>
      <c r="Z833" s="48">
        <f t="shared" ca="1" si="64"/>
        <v>0</v>
      </c>
      <c r="AA833" s="109" t="str">
        <f t="shared" ca="1" si="65"/>
        <v/>
      </c>
      <c r="AB833" s="136" t="str" cm="1">
        <f t="array" aca="1" ref="AB833" ca="1">_xlfn.IFS(Z833=0,"",Z833&gt;2.9,0,Z833&gt;2.4,0.25,Z833&gt;1.9,0.5,Z833&gt;1.5,0.75,Z833&lt;1.6,1)</f>
        <v/>
      </c>
      <c r="AC833" s="137" t="str" cm="1">
        <f t="array" aca="1" ref="AC833" ca="1">_xlfn.IFS(F833=0," ",F833="ALTERNATIVO","REVISAR",F833="REGULAR","NO APLICA")</f>
        <v xml:space="preserve"> </v>
      </c>
      <c r="AD833" s="138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1"/>
      <c r="M834" s="151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5">
        <f t="shared" ca="1" si="63"/>
        <v>0</v>
      </c>
      <c r="Z834" s="48">
        <f t="shared" ca="1" si="64"/>
        <v>0</v>
      </c>
      <c r="AA834" s="109" t="str">
        <f t="shared" ca="1" si="65"/>
        <v/>
      </c>
      <c r="AB834" s="136" t="str" cm="1">
        <f t="array" aca="1" ref="AB834" ca="1">_xlfn.IFS(Z834=0,"",Z834&gt;2.9,0,Z834&gt;2.4,0.25,Z834&gt;1.9,0.5,Z834&gt;1.5,0.75,Z834&lt;1.6,1)</f>
        <v/>
      </c>
      <c r="AC834" s="137" t="str" cm="1">
        <f t="array" aca="1" ref="AC834" ca="1">_xlfn.IFS(F834=0," ",F834="ALTERNATIVO","REVISAR",F834="REGULAR","NO APLICA")</f>
        <v xml:space="preserve"> </v>
      </c>
      <c r="AD834" s="138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1"/>
      <c r="M835" s="151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5">
        <f t="shared" ca="1" si="63"/>
        <v>0</v>
      </c>
      <c r="Z835" s="48">
        <f t="shared" ca="1" si="64"/>
        <v>0</v>
      </c>
      <c r="AA835" s="109" t="str">
        <f t="shared" ca="1" si="65"/>
        <v/>
      </c>
      <c r="AB835" s="136" t="str" cm="1">
        <f t="array" aca="1" ref="AB835" ca="1">_xlfn.IFS(Z835=0,"",Z835&gt;2.9,0,Z835&gt;2.4,0.25,Z835&gt;1.9,0.5,Z835&gt;1.5,0.75,Z835&lt;1.6,1)</f>
        <v/>
      </c>
      <c r="AC835" s="137" t="str" cm="1">
        <f t="array" aca="1" ref="AC835" ca="1">_xlfn.IFS(F835=0," ",F835="ALTERNATIVO","REVISAR",F835="REGULAR","NO APLICA")</f>
        <v xml:space="preserve"> </v>
      </c>
      <c r="AD835" s="138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1"/>
      <c r="M836" s="151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5">
        <f t="shared" ca="1" si="63"/>
        <v>0</v>
      </c>
      <c r="Z836" s="48">
        <f t="shared" ca="1" si="64"/>
        <v>0</v>
      </c>
      <c r="AA836" s="109" t="str">
        <f t="shared" ca="1" si="65"/>
        <v/>
      </c>
      <c r="AB836" s="136" t="str" cm="1">
        <f t="array" aca="1" ref="AB836" ca="1">_xlfn.IFS(Z836=0,"",Z836&gt;2.9,0,Z836&gt;2.4,0.25,Z836&gt;1.9,0.5,Z836&gt;1.5,0.75,Z836&lt;1.6,1)</f>
        <v/>
      </c>
      <c r="AC836" s="137" t="str" cm="1">
        <f t="array" aca="1" ref="AC836" ca="1">_xlfn.IFS(F836=0," ",F836="ALTERNATIVO","REVISAR",F836="REGULAR","NO APLICA")</f>
        <v xml:space="preserve"> </v>
      </c>
      <c r="AD836" s="138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1"/>
      <c r="M837" s="151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5">
        <f t="shared" ca="1" si="63"/>
        <v>0</v>
      </c>
      <c r="Z837" s="48">
        <f t="shared" ca="1" si="64"/>
        <v>0</v>
      </c>
      <c r="AA837" s="109" t="str">
        <f t="shared" ca="1" si="65"/>
        <v/>
      </c>
      <c r="AB837" s="136" t="str" cm="1">
        <f t="array" aca="1" ref="AB837" ca="1">_xlfn.IFS(Z837=0,"",Z837&gt;2.9,0,Z837&gt;2.4,0.25,Z837&gt;1.9,0.5,Z837&gt;1.5,0.75,Z837&lt;1.6,1)</f>
        <v/>
      </c>
      <c r="AC837" s="137" t="str" cm="1">
        <f t="array" aca="1" ref="AC837" ca="1">_xlfn.IFS(F837=0," ",F837="ALTERNATIVO","REVISAR",F837="REGULAR","NO APLICA")</f>
        <v xml:space="preserve"> </v>
      </c>
      <c r="AD837" s="138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1"/>
      <c r="M838" s="151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5">
        <f t="shared" ca="1" si="63"/>
        <v>0</v>
      </c>
      <c r="Z838" s="48">
        <f t="shared" ca="1" si="64"/>
        <v>0</v>
      </c>
      <c r="AA838" s="109" t="str">
        <f t="shared" ca="1" si="65"/>
        <v/>
      </c>
      <c r="AB838" s="136" t="str" cm="1">
        <f t="array" aca="1" ref="AB838" ca="1">_xlfn.IFS(Z838=0,"",Z838&gt;2.9,0,Z838&gt;2.4,0.25,Z838&gt;1.9,0.5,Z838&gt;1.5,0.75,Z838&lt;1.6,1)</f>
        <v/>
      </c>
      <c r="AC838" s="137" t="str" cm="1">
        <f t="array" aca="1" ref="AC838" ca="1">_xlfn.IFS(F838=0," ",F838="ALTERNATIVO","REVISAR",F838="REGULAR","NO APLICA")</f>
        <v xml:space="preserve"> </v>
      </c>
      <c r="AD838" s="138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1"/>
      <c r="M839" s="151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5">
        <f t="shared" ca="1" si="63"/>
        <v>0</v>
      </c>
      <c r="Z839" s="48">
        <f t="shared" ca="1" si="64"/>
        <v>0</v>
      </c>
      <c r="AA839" s="109" t="str">
        <f t="shared" ca="1" si="65"/>
        <v/>
      </c>
      <c r="AB839" s="136" t="str" cm="1">
        <f t="array" aca="1" ref="AB839" ca="1">_xlfn.IFS(Z839=0,"",Z839&gt;2.9,0,Z839&gt;2.4,0.25,Z839&gt;1.9,0.5,Z839&gt;1.5,0.75,Z839&lt;1.6,1)</f>
        <v/>
      </c>
      <c r="AC839" s="137" t="str" cm="1">
        <f t="array" aca="1" ref="AC839" ca="1">_xlfn.IFS(F839=0," ",F839="ALTERNATIVO","REVISAR",F839="REGULAR","NO APLICA")</f>
        <v xml:space="preserve"> </v>
      </c>
      <c r="AD839" s="138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1"/>
      <c r="M840" s="151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5">
        <f t="shared" ca="1" si="63"/>
        <v>0</v>
      </c>
      <c r="Z840" s="48">
        <f t="shared" ca="1" si="64"/>
        <v>0</v>
      </c>
      <c r="AA840" s="109" t="str">
        <f t="shared" ca="1" si="65"/>
        <v/>
      </c>
      <c r="AB840" s="136" t="str" cm="1">
        <f t="array" aca="1" ref="AB840" ca="1">_xlfn.IFS(Z840=0,"",Z840&gt;2.9,0,Z840&gt;2.4,0.25,Z840&gt;1.9,0.5,Z840&gt;1.5,0.75,Z840&lt;1.6,1)</f>
        <v/>
      </c>
      <c r="AC840" s="137" t="str" cm="1">
        <f t="array" aca="1" ref="AC840" ca="1">_xlfn.IFS(F840=0," ",F840="ALTERNATIVO","REVISAR",F840="REGULAR","NO APLICA")</f>
        <v xml:space="preserve"> </v>
      </c>
      <c r="AD840" s="138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1"/>
      <c r="M841" s="151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5">
        <f t="shared" ca="1" si="63"/>
        <v>0</v>
      </c>
      <c r="Z841" s="48">
        <f t="shared" ca="1" si="64"/>
        <v>0</v>
      </c>
      <c r="AA841" s="109" t="str">
        <f t="shared" ca="1" si="65"/>
        <v/>
      </c>
      <c r="AB841" s="136" t="str" cm="1">
        <f t="array" aca="1" ref="AB841" ca="1">_xlfn.IFS(Z841=0,"",Z841&gt;2.9,0,Z841&gt;2.4,0.25,Z841&gt;1.9,0.5,Z841&gt;1.5,0.75,Z841&lt;1.6,1)</f>
        <v/>
      </c>
      <c r="AC841" s="137" t="str" cm="1">
        <f t="array" aca="1" ref="AC841" ca="1">_xlfn.IFS(F841=0," ",F841="ALTERNATIVO","REVISAR",F841="REGULAR","NO APLICA")</f>
        <v xml:space="preserve"> </v>
      </c>
      <c r="AD841" s="138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1"/>
      <c r="M842" s="151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5">
        <f t="shared" ca="1" si="63"/>
        <v>0</v>
      </c>
      <c r="Z842" s="48">
        <f t="shared" ca="1" si="64"/>
        <v>0</v>
      </c>
      <c r="AA842" s="109" t="str">
        <f t="shared" ca="1" si="65"/>
        <v/>
      </c>
      <c r="AB842" s="136" t="str" cm="1">
        <f t="array" aca="1" ref="AB842" ca="1">_xlfn.IFS(Z842=0,"",Z842&gt;2.9,0,Z842&gt;2.4,0.25,Z842&gt;1.9,0.5,Z842&gt;1.5,0.75,Z842&lt;1.6,1)</f>
        <v/>
      </c>
      <c r="AC842" s="137" t="str" cm="1">
        <f t="array" aca="1" ref="AC842" ca="1">_xlfn.IFS(F842=0," ",F842="ALTERNATIVO","REVISAR",F842="REGULAR","NO APLICA")</f>
        <v xml:space="preserve"> </v>
      </c>
      <c r="AD842" s="138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1"/>
      <c r="M843" s="151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5">
        <f t="shared" ca="1" si="63"/>
        <v>0</v>
      </c>
      <c r="Z843" s="48">
        <f t="shared" ca="1" si="64"/>
        <v>0</v>
      </c>
      <c r="AA843" s="109" t="str">
        <f t="shared" ca="1" si="65"/>
        <v/>
      </c>
      <c r="AB843" s="136" t="str" cm="1">
        <f t="array" aca="1" ref="AB843" ca="1">_xlfn.IFS(Z843=0,"",Z843&gt;2.9,0,Z843&gt;2.4,0.25,Z843&gt;1.9,0.5,Z843&gt;1.5,0.75,Z843&lt;1.6,1)</f>
        <v/>
      </c>
      <c r="AC843" s="137" t="str" cm="1">
        <f t="array" aca="1" ref="AC843" ca="1">_xlfn.IFS(F843=0," ",F843="ALTERNATIVO","REVISAR",F843="REGULAR","NO APLICA")</f>
        <v xml:space="preserve"> </v>
      </c>
      <c r="AD843" s="138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1"/>
      <c r="M844" s="151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5">
        <f t="shared" ref="Y844:Y907" ca="1" si="68">IFERROR(H844,"")</f>
        <v>0</v>
      </c>
      <c r="Z844" s="48">
        <f t="shared" ref="Z844:Z907" ca="1" si="69">IFERROR(Y844/X844,0)</f>
        <v>0</v>
      </c>
      <c r="AA844" s="109" t="str">
        <f t="shared" ca="1" si="65"/>
        <v/>
      </c>
      <c r="AB844" s="136" t="str" cm="1">
        <f t="array" aca="1" ref="AB844" ca="1">_xlfn.IFS(Z844=0,"",Z844&gt;2.9,0,Z844&gt;2.4,0.25,Z844&gt;1.9,0.5,Z844&gt;1.5,0.75,Z844&lt;1.6,1)</f>
        <v/>
      </c>
      <c r="AC844" s="137" t="str" cm="1">
        <f t="array" aca="1" ref="AC844" ca="1">_xlfn.IFS(F844=0," ",F844="ALTERNATIVO","REVISAR",F844="REGULAR","NO APLICA")</f>
        <v xml:space="preserve"> </v>
      </c>
      <c r="AD844" s="138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1"/>
      <c r="M845" s="151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5">
        <f t="shared" ca="1" si="68"/>
        <v>0</v>
      </c>
      <c r="Z845" s="48">
        <f t="shared" ca="1" si="69"/>
        <v>0</v>
      </c>
      <c r="AA845" s="109" t="str">
        <f t="shared" ca="1" si="65"/>
        <v/>
      </c>
      <c r="AB845" s="136" t="str" cm="1">
        <f t="array" aca="1" ref="AB845" ca="1">_xlfn.IFS(Z845=0,"",Z845&gt;2.9,0,Z845&gt;2.4,0.25,Z845&gt;1.9,0.5,Z845&gt;1.5,0.75,Z845&lt;1.6,1)</f>
        <v/>
      </c>
      <c r="AC845" s="137" t="str" cm="1">
        <f t="array" aca="1" ref="AC845" ca="1">_xlfn.IFS(F845=0," ",F845="ALTERNATIVO","REVISAR",F845="REGULAR","NO APLICA")</f>
        <v xml:space="preserve"> </v>
      </c>
      <c r="AD845" s="138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1"/>
      <c r="M846" s="151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5">
        <f t="shared" ca="1" si="68"/>
        <v>0</v>
      </c>
      <c r="Z846" s="48">
        <f t="shared" ca="1" si="69"/>
        <v>0</v>
      </c>
      <c r="AA846" s="109" t="str">
        <f t="shared" ca="1" si="65"/>
        <v/>
      </c>
      <c r="AB846" s="136" t="str" cm="1">
        <f t="array" aca="1" ref="AB846" ca="1">_xlfn.IFS(Z846=0,"",Z846&gt;2.9,0,Z846&gt;2.4,0.25,Z846&gt;1.9,0.5,Z846&gt;1.5,0.75,Z846&lt;1.6,1)</f>
        <v/>
      </c>
      <c r="AC846" s="137" t="str" cm="1">
        <f t="array" aca="1" ref="AC846" ca="1">_xlfn.IFS(F846=0," ",F846="ALTERNATIVO","REVISAR",F846="REGULAR","NO APLICA")</f>
        <v xml:space="preserve"> </v>
      </c>
      <c r="AD846" s="138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1"/>
      <c r="M847" s="151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5">
        <f t="shared" ca="1" si="68"/>
        <v>0</v>
      </c>
      <c r="Z847" s="48">
        <f t="shared" ca="1" si="69"/>
        <v>0</v>
      </c>
      <c r="AA847" s="109" t="str">
        <f t="shared" ca="1" si="65"/>
        <v/>
      </c>
      <c r="AB847" s="136" t="str" cm="1">
        <f t="array" aca="1" ref="AB847" ca="1">_xlfn.IFS(Z847=0,"",Z847&gt;2.9,0,Z847&gt;2.4,0.25,Z847&gt;1.9,0.5,Z847&gt;1.5,0.75,Z847&lt;1.6,1)</f>
        <v/>
      </c>
      <c r="AC847" s="137" t="str" cm="1">
        <f t="array" aca="1" ref="AC847" ca="1">_xlfn.IFS(F847=0," ",F847="ALTERNATIVO","REVISAR",F847="REGULAR","NO APLICA")</f>
        <v xml:space="preserve"> </v>
      </c>
      <c r="AD847" s="138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1"/>
      <c r="M848" s="151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5">
        <f t="shared" ca="1" si="68"/>
        <v>0</v>
      </c>
      <c r="Z848" s="48">
        <f t="shared" ca="1" si="69"/>
        <v>0</v>
      </c>
      <c r="AA848" s="109" t="str">
        <f t="shared" ca="1" si="65"/>
        <v/>
      </c>
      <c r="AB848" s="136" t="str" cm="1">
        <f t="array" aca="1" ref="AB848" ca="1">_xlfn.IFS(Z848=0,"",Z848&gt;2.9,0,Z848&gt;2.4,0.25,Z848&gt;1.9,0.5,Z848&gt;1.5,0.75,Z848&lt;1.6,1)</f>
        <v/>
      </c>
      <c r="AC848" s="137" t="str" cm="1">
        <f t="array" aca="1" ref="AC848" ca="1">_xlfn.IFS(F848=0," ",F848="ALTERNATIVO","REVISAR",F848="REGULAR","NO APLICA")</f>
        <v xml:space="preserve"> </v>
      </c>
      <c r="AD848" s="138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1"/>
      <c r="M849" s="151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5">
        <f t="shared" ca="1" si="68"/>
        <v>0</v>
      </c>
      <c r="Z849" s="48">
        <f t="shared" ca="1" si="69"/>
        <v>0</v>
      </c>
      <c r="AA849" s="109" t="str">
        <f t="shared" ca="1" si="65"/>
        <v/>
      </c>
      <c r="AB849" s="136" t="str" cm="1">
        <f t="array" aca="1" ref="AB849" ca="1">_xlfn.IFS(Z849=0,"",Z849&gt;2.9,0,Z849&gt;2.4,0.25,Z849&gt;1.9,0.5,Z849&gt;1.5,0.75,Z849&lt;1.6,1)</f>
        <v/>
      </c>
      <c r="AC849" s="137" t="str" cm="1">
        <f t="array" aca="1" ref="AC849" ca="1">_xlfn.IFS(F849=0," ",F849="ALTERNATIVO","REVISAR",F849="REGULAR","NO APLICA")</f>
        <v xml:space="preserve"> </v>
      </c>
      <c r="AD849" s="138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1"/>
      <c r="M850" s="151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5">
        <f t="shared" ca="1" si="68"/>
        <v>0</v>
      </c>
      <c r="Z850" s="48">
        <f t="shared" ca="1" si="69"/>
        <v>0</v>
      </c>
      <c r="AA850" s="109" t="str">
        <f t="shared" ca="1" si="65"/>
        <v/>
      </c>
      <c r="AB850" s="136" t="str" cm="1">
        <f t="array" aca="1" ref="AB850" ca="1">_xlfn.IFS(Z850=0,"",Z850&gt;2.9,0,Z850&gt;2.4,0.25,Z850&gt;1.9,0.5,Z850&gt;1.5,0.75,Z850&lt;1.6,1)</f>
        <v/>
      </c>
      <c r="AC850" s="137" t="str" cm="1">
        <f t="array" aca="1" ref="AC850" ca="1">_xlfn.IFS(F850=0," ",F850="ALTERNATIVO","REVISAR",F850="REGULAR","NO APLICA")</f>
        <v xml:space="preserve"> </v>
      </c>
      <c r="AD850" s="138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1"/>
      <c r="M851" s="151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5">
        <f t="shared" ca="1" si="68"/>
        <v>0</v>
      </c>
      <c r="Z851" s="48">
        <f t="shared" ca="1" si="69"/>
        <v>0</v>
      </c>
      <c r="AA851" s="109" t="str">
        <f t="shared" ca="1" si="65"/>
        <v/>
      </c>
      <c r="AB851" s="136" t="str" cm="1">
        <f t="array" aca="1" ref="AB851" ca="1">_xlfn.IFS(Z851=0,"",Z851&gt;2.9,0,Z851&gt;2.4,0.25,Z851&gt;1.9,0.5,Z851&gt;1.5,0.75,Z851&lt;1.6,1)</f>
        <v/>
      </c>
      <c r="AC851" s="137" t="str" cm="1">
        <f t="array" aca="1" ref="AC851" ca="1">_xlfn.IFS(F851=0," ",F851="ALTERNATIVO","REVISAR",F851="REGULAR","NO APLICA")</f>
        <v xml:space="preserve"> </v>
      </c>
      <c r="AD851" s="138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1"/>
      <c r="M852" s="151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5">
        <f t="shared" ca="1" si="68"/>
        <v>0</v>
      </c>
      <c r="Z852" s="48">
        <f t="shared" ca="1" si="69"/>
        <v>0</v>
      </c>
      <c r="AA852" s="109" t="str">
        <f t="shared" ca="1" si="65"/>
        <v/>
      </c>
      <c r="AB852" s="136" t="str" cm="1">
        <f t="array" aca="1" ref="AB852" ca="1">_xlfn.IFS(Z852=0,"",Z852&gt;2.9,0,Z852&gt;2.4,0.25,Z852&gt;1.9,0.5,Z852&gt;1.5,0.75,Z852&lt;1.6,1)</f>
        <v/>
      </c>
      <c r="AC852" s="137" t="str" cm="1">
        <f t="array" aca="1" ref="AC852" ca="1">_xlfn.IFS(F852=0," ",F852="ALTERNATIVO","REVISAR",F852="REGULAR","NO APLICA")</f>
        <v xml:space="preserve"> </v>
      </c>
      <c r="AD852" s="138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1"/>
      <c r="M853" s="151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5">
        <f t="shared" ca="1" si="68"/>
        <v>0</v>
      </c>
      <c r="Z853" s="48">
        <f t="shared" ca="1" si="69"/>
        <v>0</v>
      </c>
      <c r="AA853" s="109" t="str">
        <f t="shared" ref="AA853:AA916" ca="1" si="70">IFERROR(X853*1.5,"")</f>
        <v/>
      </c>
      <c r="AB853" s="136" t="str" cm="1">
        <f t="array" aca="1" ref="AB853" ca="1">_xlfn.IFS(Z853=0,"",Z853&gt;2.9,0,Z853&gt;2.4,0.25,Z853&gt;1.9,0.5,Z853&gt;1.5,0.75,Z853&lt;1.6,1)</f>
        <v/>
      </c>
      <c r="AC853" s="137" t="str" cm="1">
        <f t="array" aca="1" ref="AC853" ca="1">_xlfn.IFS(F853=0," ",F853="ALTERNATIVO","REVISAR",F853="REGULAR","NO APLICA")</f>
        <v xml:space="preserve"> </v>
      </c>
      <c r="AD853" s="138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1"/>
      <c r="M854" s="151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5">
        <f t="shared" ca="1" si="68"/>
        <v>0</v>
      </c>
      <c r="Z854" s="48">
        <f t="shared" ca="1" si="69"/>
        <v>0</v>
      </c>
      <c r="AA854" s="109" t="str">
        <f t="shared" ca="1" si="70"/>
        <v/>
      </c>
      <c r="AB854" s="136" t="str" cm="1">
        <f t="array" aca="1" ref="AB854" ca="1">_xlfn.IFS(Z854=0,"",Z854&gt;2.9,0,Z854&gt;2.4,0.25,Z854&gt;1.9,0.5,Z854&gt;1.5,0.75,Z854&lt;1.6,1)</f>
        <v/>
      </c>
      <c r="AC854" s="137" t="str" cm="1">
        <f t="array" aca="1" ref="AC854" ca="1">_xlfn.IFS(F854=0," ",F854="ALTERNATIVO","REVISAR",F854="REGULAR","NO APLICA")</f>
        <v xml:space="preserve"> </v>
      </c>
      <c r="AD854" s="138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1"/>
      <c r="M855" s="151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5">
        <f t="shared" ca="1" si="68"/>
        <v>0</v>
      </c>
      <c r="Z855" s="48">
        <f t="shared" ca="1" si="69"/>
        <v>0</v>
      </c>
      <c r="AA855" s="109" t="str">
        <f t="shared" ca="1" si="70"/>
        <v/>
      </c>
      <c r="AB855" s="136" t="str" cm="1">
        <f t="array" aca="1" ref="AB855" ca="1">_xlfn.IFS(Z855=0,"",Z855&gt;2.9,0,Z855&gt;2.4,0.25,Z855&gt;1.9,0.5,Z855&gt;1.5,0.75,Z855&lt;1.6,1)</f>
        <v/>
      </c>
      <c r="AC855" s="137" t="str" cm="1">
        <f t="array" aca="1" ref="AC855" ca="1">_xlfn.IFS(F855=0," ",F855="ALTERNATIVO","REVISAR",F855="REGULAR","NO APLICA")</f>
        <v xml:space="preserve"> </v>
      </c>
      <c r="AD855" s="138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1"/>
      <c r="M856" s="151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5">
        <f t="shared" ca="1" si="68"/>
        <v>0</v>
      </c>
      <c r="Z856" s="48">
        <f t="shared" ca="1" si="69"/>
        <v>0</v>
      </c>
      <c r="AA856" s="109" t="str">
        <f t="shared" ca="1" si="70"/>
        <v/>
      </c>
      <c r="AB856" s="136" t="str" cm="1">
        <f t="array" aca="1" ref="AB856" ca="1">_xlfn.IFS(Z856=0,"",Z856&gt;2.9,0,Z856&gt;2.4,0.25,Z856&gt;1.9,0.5,Z856&gt;1.5,0.75,Z856&lt;1.6,1)</f>
        <v/>
      </c>
      <c r="AC856" s="137" t="str" cm="1">
        <f t="array" aca="1" ref="AC856" ca="1">_xlfn.IFS(F856=0," ",F856="ALTERNATIVO","REVISAR",F856="REGULAR","NO APLICA")</f>
        <v xml:space="preserve"> </v>
      </c>
      <c r="AD856" s="138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1"/>
      <c r="M857" s="151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5">
        <f t="shared" ca="1" si="68"/>
        <v>0</v>
      </c>
      <c r="Z857" s="48">
        <f t="shared" ca="1" si="69"/>
        <v>0</v>
      </c>
      <c r="AA857" s="109" t="str">
        <f t="shared" ca="1" si="70"/>
        <v/>
      </c>
      <c r="AB857" s="136" t="str" cm="1">
        <f t="array" aca="1" ref="AB857" ca="1">_xlfn.IFS(Z857=0,"",Z857&gt;2.9,0,Z857&gt;2.4,0.25,Z857&gt;1.9,0.5,Z857&gt;1.5,0.75,Z857&lt;1.6,1)</f>
        <v/>
      </c>
      <c r="AC857" s="137" t="str" cm="1">
        <f t="array" aca="1" ref="AC857" ca="1">_xlfn.IFS(F857=0," ",F857="ALTERNATIVO","REVISAR",F857="REGULAR","NO APLICA")</f>
        <v xml:space="preserve"> </v>
      </c>
      <c r="AD857" s="138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1"/>
      <c r="M858" s="151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5">
        <f t="shared" ca="1" si="68"/>
        <v>0</v>
      </c>
      <c r="Z858" s="48">
        <f t="shared" ca="1" si="69"/>
        <v>0</v>
      </c>
      <c r="AA858" s="109" t="str">
        <f t="shared" ca="1" si="70"/>
        <v/>
      </c>
      <c r="AB858" s="136" t="str" cm="1">
        <f t="array" aca="1" ref="AB858" ca="1">_xlfn.IFS(Z858=0,"",Z858&gt;2.9,0,Z858&gt;2.4,0.25,Z858&gt;1.9,0.5,Z858&gt;1.5,0.75,Z858&lt;1.6,1)</f>
        <v/>
      </c>
      <c r="AC858" s="137" t="str" cm="1">
        <f t="array" aca="1" ref="AC858" ca="1">_xlfn.IFS(F858=0," ",F858="ALTERNATIVO","REVISAR",F858="REGULAR","NO APLICA")</f>
        <v xml:space="preserve"> </v>
      </c>
      <c r="AD858" s="138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1"/>
      <c r="M859" s="151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5">
        <f t="shared" ca="1" si="68"/>
        <v>0</v>
      </c>
      <c r="Z859" s="48">
        <f t="shared" ca="1" si="69"/>
        <v>0</v>
      </c>
      <c r="AA859" s="109" t="str">
        <f t="shared" ca="1" si="70"/>
        <v/>
      </c>
      <c r="AB859" s="136" t="str" cm="1">
        <f t="array" aca="1" ref="AB859" ca="1">_xlfn.IFS(Z859=0,"",Z859&gt;2.9,0,Z859&gt;2.4,0.25,Z859&gt;1.9,0.5,Z859&gt;1.5,0.75,Z859&lt;1.6,1)</f>
        <v/>
      </c>
      <c r="AC859" s="137" t="str" cm="1">
        <f t="array" aca="1" ref="AC859" ca="1">_xlfn.IFS(F859=0," ",F859="ALTERNATIVO","REVISAR",F859="REGULAR","NO APLICA")</f>
        <v xml:space="preserve"> </v>
      </c>
      <c r="AD859" s="138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1"/>
      <c r="M860" s="151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5">
        <f t="shared" ca="1" si="68"/>
        <v>0</v>
      </c>
      <c r="Z860" s="48">
        <f t="shared" ca="1" si="69"/>
        <v>0</v>
      </c>
      <c r="AA860" s="109" t="str">
        <f t="shared" ca="1" si="70"/>
        <v/>
      </c>
      <c r="AB860" s="136" t="str" cm="1">
        <f t="array" aca="1" ref="AB860" ca="1">_xlfn.IFS(Z860=0,"",Z860&gt;2.9,0,Z860&gt;2.4,0.25,Z860&gt;1.9,0.5,Z860&gt;1.5,0.75,Z860&lt;1.6,1)</f>
        <v/>
      </c>
      <c r="AC860" s="137" t="str" cm="1">
        <f t="array" aca="1" ref="AC860" ca="1">_xlfn.IFS(F860=0," ",F860="ALTERNATIVO","REVISAR",F860="REGULAR","NO APLICA")</f>
        <v xml:space="preserve"> </v>
      </c>
      <c r="AD860" s="138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1"/>
      <c r="M861" s="151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5">
        <f t="shared" ca="1" si="68"/>
        <v>0</v>
      </c>
      <c r="Z861" s="48">
        <f t="shared" ca="1" si="69"/>
        <v>0</v>
      </c>
      <c r="AA861" s="109" t="str">
        <f t="shared" ca="1" si="70"/>
        <v/>
      </c>
      <c r="AB861" s="136" t="str" cm="1">
        <f t="array" aca="1" ref="AB861" ca="1">_xlfn.IFS(Z861=0,"",Z861&gt;2.9,0,Z861&gt;2.4,0.25,Z861&gt;1.9,0.5,Z861&gt;1.5,0.75,Z861&lt;1.6,1)</f>
        <v/>
      </c>
      <c r="AC861" s="137" t="str" cm="1">
        <f t="array" aca="1" ref="AC861" ca="1">_xlfn.IFS(F861=0," ",F861="ALTERNATIVO","REVISAR",F861="REGULAR","NO APLICA")</f>
        <v xml:space="preserve"> </v>
      </c>
      <c r="AD861" s="138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1"/>
      <c r="M862" s="151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5">
        <f t="shared" ca="1" si="68"/>
        <v>0</v>
      </c>
      <c r="Z862" s="48">
        <f t="shared" ca="1" si="69"/>
        <v>0</v>
      </c>
      <c r="AA862" s="109" t="str">
        <f t="shared" ca="1" si="70"/>
        <v/>
      </c>
      <c r="AB862" s="136" t="str" cm="1">
        <f t="array" aca="1" ref="AB862" ca="1">_xlfn.IFS(Z862=0,"",Z862&gt;2.9,0,Z862&gt;2.4,0.25,Z862&gt;1.9,0.5,Z862&gt;1.5,0.75,Z862&lt;1.6,1)</f>
        <v/>
      </c>
      <c r="AC862" s="137" t="str" cm="1">
        <f t="array" aca="1" ref="AC862" ca="1">_xlfn.IFS(F862=0," ",F862="ALTERNATIVO","REVISAR",F862="REGULAR","NO APLICA")</f>
        <v xml:space="preserve"> </v>
      </c>
      <c r="AD862" s="138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1"/>
      <c r="M863" s="151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5">
        <f t="shared" ca="1" si="68"/>
        <v>0</v>
      </c>
      <c r="Z863" s="48">
        <f t="shared" ca="1" si="69"/>
        <v>0</v>
      </c>
      <c r="AA863" s="109" t="str">
        <f t="shared" ca="1" si="70"/>
        <v/>
      </c>
      <c r="AB863" s="136" t="str" cm="1">
        <f t="array" aca="1" ref="AB863" ca="1">_xlfn.IFS(Z863=0,"",Z863&gt;2.9,0,Z863&gt;2.4,0.25,Z863&gt;1.9,0.5,Z863&gt;1.5,0.75,Z863&lt;1.6,1)</f>
        <v/>
      </c>
      <c r="AC863" s="137" t="str" cm="1">
        <f t="array" aca="1" ref="AC863" ca="1">_xlfn.IFS(F863=0," ",F863="ALTERNATIVO","REVISAR",F863="REGULAR","NO APLICA")</f>
        <v xml:space="preserve"> </v>
      </c>
      <c r="AD863" s="138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1"/>
      <c r="M864" s="151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5">
        <f t="shared" ca="1" si="68"/>
        <v>0</v>
      </c>
      <c r="Z864" s="48">
        <f t="shared" ca="1" si="69"/>
        <v>0</v>
      </c>
      <c r="AA864" s="109" t="str">
        <f t="shared" ca="1" si="70"/>
        <v/>
      </c>
      <c r="AB864" s="136" t="str" cm="1">
        <f t="array" aca="1" ref="AB864" ca="1">_xlfn.IFS(Z864=0,"",Z864&gt;2.9,0,Z864&gt;2.4,0.25,Z864&gt;1.9,0.5,Z864&gt;1.5,0.75,Z864&lt;1.6,1)</f>
        <v/>
      </c>
      <c r="AC864" s="137" t="str" cm="1">
        <f t="array" aca="1" ref="AC864" ca="1">_xlfn.IFS(F864=0," ",F864="ALTERNATIVO","REVISAR",F864="REGULAR","NO APLICA")</f>
        <v xml:space="preserve"> </v>
      </c>
      <c r="AD864" s="138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1"/>
      <c r="M865" s="151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5">
        <f t="shared" ca="1" si="68"/>
        <v>0</v>
      </c>
      <c r="Z865" s="48">
        <f t="shared" ca="1" si="69"/>
        <v>0</v>
      </c>
      <c r="AA865" s="109" t="str">
        <f t="shared" ca="1" si="70"/>
        <v/>
      </c>
      <c r="AB865" s="136" t="str" cm="1">
        <f t="array" aca="1" ref="AB865" ca="1">_xlfn.IFS(Z865=0,"",Z865&gt;2.9,0,Z865&gt;2.4,0.25,Z865&gt;1.9,0.5,Z865&gt;1.5,0.75,Z865&lt;1.6,1)</f>
        <v/>
      </c>
      <c r="AC865" s="137" t="str" cm="1">
        <f t="array" aca="1" ref="AC865" ca="1">_xlfn.IFS(F865=0," ",F865="ALTERNATIVO","REVISAR",F865="REGULAR","NO APLICA")</f>
        <v xml:space="preserve"> </v>
      </c>
      <c r="AD865" s="138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1"/>
      <c r="M866" s="151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5">
        <f t="shared" ca="1" si="68"/>
        <v>0</v>
      </c>
      <c r="Z866" s="48">
        <f t="shared" ca="1" si="69"/>
        <v>0</v>
      </c>
      <c r="AA866" s="109" t="str">
        <f t="shared" ca="1" si="70"/>
        <v/>
      </c>
      <c r="AB866" s="136" t="str" cm="1">
        <f t="array" aca="1" ref="AB866" ca="1">_xlfn.IFS(Z866=0,"",Z866&gt;2.9,0,Z866&gt;2.4,0.25,Z866&gt;1.9,0.5,Z866&gt;1.5,0.75,Z866&lt;1.6,1)</f>
        <v/>
      </c>
      <c r="AC866" s="137" t="str" cm="1">
        <f t="array" aca="1" ref="AC866" ca="1">_xlfn.IFS(F866=0," ",F866="ALTERNATIVO","REVISAR",F866="REGULAR","NO APLICA")</f>
        <v xml:space="preserve"> </v>
      </c>
      <c r="AD866" s="138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1"/>
      <c r="M867" s="151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5">
        <f t="shared" ca="1" si="68"/>
        <v>0</v>
      </c>
      <c r="Z867" s="48">
        <f t="shared" ca="1" si="69"/>
        <v>0</v>
      </c>
      <c r="AA867" s="109" t="str">
        <f t="shared" ca="1" si="70"/>
        <v/>
      </c>
      <c r="AB867" s="136" t="str" cm="1">
        <f t="array" aca="1" ref="AB867" ca="1">_xlfn.IFS(Z867=0,"",Z867&gt;2.9,0,Z867&gt;2.4,0.25,Z867&gt;1.9,0.5,Z867&gt;1.5,0.75,Z867&lt;1.6,1)</f>
        <v/>
      </c>
      <c r="AC867" s="137" t="str" cm="1">
        <f t="array" aca="1" ref="AC867" ca="1">_xlfn.IFS(F867=0," ",F867="ALTERNATIVO","REVISAR",F867="REGULAR","NO APLICA")</f>
        <v xml:space="preserve"> </v>
      </c>
      <c r="AD867" s="138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1"/>
      <c r="M868" s="151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5">
        <f t="shared" ca="1" si="68"/>
        <v>0</v>
      </c>
      <c r="Z868" s="48">
        <f t="shared" ca="1" si="69"/>
        <v>0</v>
      </c>
      <c r="AA868" s="109" t="str">
        <f t="shared" ca="1" si="70"/>
        <v/>
      </c>
      <c r="AB868" s="136" t="str" cm="1">
        <f t="array" aca="1" ref="AB868" ca="1">_xlfn.IFS(Z868=0,"",Z868&gt;2.9,0,Z868&gt;2.4,0.25,Z868&gt;1.9,0.5,Z868&gt;1.5,0.75,Z868&lt;1.6,1)</f>
        <v/>
      </c>
      <c r="AC868" s="137" t="str" cm="1">
        <f t="array" aca="1" ref="AC868" ca="1">_xlfn.IFS(F868=0," ",F868="ALTERNATIVO","REVISAR",F868="REGULAR","NO APLICA")</f>
        <v xml:space="preserve"> </v>
      </c>
      <c r="AD868" s="138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1"/>
      <c r="M869" s="151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5">
        <f t="shared" ca="1" si="68"/>
        <v>0</v>
      </c>
      <c r="Z869" s="48">
        <f t="shared" ca="1" si="69"/>
        <v>0</v>
      </c>
      <c r="AA869" s="109" t="str">
        <f t="shared" ca="1" si="70"/>
        <v/>
      </c>
      <c r="AB869" s="136" t="str" cm="1">
        <f t="array" aca="1" ref="AB869" ca="1">_xlfn.IFS(Z869=0,"",Z869&gt;2.9,0,Z869&gt;2.4,0.25,Z869&gt;1.9,0.5,Z869&gt;1.5,0.75,Z869&lt;1.6,1)</f>
        <v/>
      </c>
      <c r="AC869" s="137" t="str" cm="1">
        <f t="array" aca="1" ref="AC869" ca="1">_xlfn.IFS(F869=0," ",F869="ALTERNATIVO","REVISAR",F869="REGULAR","NO APLICA")</f>
        <v xml:space="preserve"> </v>
      </c>
      <c r="AD869" s="138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1"/>
      <c r="M870" s="151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5">
        <f t="shared" ca="1" si="68"/>
        <v>0</v>
      </c>
      <c r="Z870" s="48">
        <f t="shared" ca="1" si="69"/>
        <v>0</v>
      </c>
      <c r="AA870" s="109" t="str">
        <f t="shared" ca="1" si="70"/>
        <v/>
      </c>
      <c r="AB870" s="136" t="str" cm="1">
        <f t="array" aca="1" ref="AB870" ca="1">_xlfn.IFS(Z870=0,"",Z870&gt;2.9,0,Z870&gt;2.4,0.25,Z870&gt;1.9,0.5,Z870&gt;1.5,0.75,Z870&lt;1.6,1)</f>
        <v/>
      </c>
      <c r="AC870" s="137" t="str" cm="1">
        <f t="array" aca="1" ref="AC870" ca="1">_xlfn.IFS(F870=0," ",F870="ALTERNATIVO","REVISAR",F870="REGULAR","NO APLICA")</f>
        <v xml:space="preserve"> </v>
      </c>
      <c r="AD870" s="138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1"/>
      <c r="M871" s="151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5">
        <f t="shared" ca="1" si="68"/>
        <v>0</v>
      </c>
      <c r="Z871" s="48">
        <f t="shared" ca="1" si="69"/>
        <v>0</v>
      </c>
      <c r="AA871" s="109" t="str">
        <f t="shared" ca="1" si="70"/>
        <v/>
      </c>
      <c r="AB871" s="136" t="str" cm="1">
        <f t="array" aca="1" ref="AB871" ca="1">_xlfn.IFS(Z871=0,"",Z871&gt;2.9,0,Z871&gt;2.4,0.25,Z871&gt;1.9,0.5,Z871&gt;1.5,0.75,Z871&lt;1.6,1)</f>
        <v/>
      </c>
      <c r="AC871" s="137" t="str" cm="1">
        <f t="array" aca="1" ref="AC871" ca="1">_xlfn.IFS(F871=0," ",F871="ALTERNATIVO","REVISAR",F871="REGULAR","NO APLICA")</f>
        <v xml:space="preserve"> </v>
      </c>
      <c r="AD871" s="138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1"/>
      <c r="M872" s="151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5">
        <f t="shared" si="68"/>
        <v>0</v>
      </c>
      <c r="Z872" s="48">
        <f t="shared" si="69"/>
        <v>0</v>
      </c>
      <c r="AA872" s="109" t="str">
        <f t="shared" si="70"/>
        <v/>
      </c>
      <c r="AB872" s="136" t="str" cm="1">
        <f t="array" ref="AB872">_xlfn.IFS(Z872=0,"",Z872&gt;2.9,0,Z872&gt;2.4,0.25,Z872&gt;1.9,0.5,Z872&gt;1.5,0.75,Z872&lt;1.6,1)</f>
        <v/>
      </c>
      <c r="AC872" s="137" t="str" cm="1">
        <f t="array" ref="AC872">_xlfn.IFS(F872=0," ",F872="ALTERNATIVO","REVISAR",F872="REGULAR","NO APLICA")</f>
        <v xml:space="preserve"> </v>
      </c>
      <c r="AD872" s="138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1"/>
      <c r="M873" s="151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5">
        <f t="shared" si="68"/>
        <v>0</v>
      </c>
      <c r="Z873" s="48">
        <f t="shared" si="69"/>
        <v>0</v>
      </c>
      <c r="AA873" s="109" t="str">
        <f t="shared" si="70"/>
        <v/>
      </c>
      <c r="AB873" s="136" t="str" cm="1">
        <f t="array" ref="AB873">_xlfn.IFS(Z873=0,"",Z873&gt;2.9,0,Z873&gt;2.4,0.25,Z873&gt;1.9,0.5,Z873&gt;1.5,0.75,Z873&lt;1.6,1)</f>
        <v/>
      </c>
      <c r="AC873" s="137" t="str" cm="1">
        <f t="array" ref="AC873">_xlfn.IFS(F873=0," ",F873="ALTERNATIVO","REVISAR",F873="REGULAR","NO APLICA")</f>
        <v xml:space="preserve"> </v>
      </c>
      <c r="AD873" s="138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1"/>
      <c r="M874" s="151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5">
        <f t="shared" si="68"/>
        <v>0</v>
      </c>
      <c r="Z874" s="48">
        <f t="shared" si="69"/>
        <v>0</v>
      </c>
      <c r="AA874" s="109" t="str">
        <f t="shared" si="70"/>
        <v/>
      </c>
      <c r="AB874" s="136" t="str" cm="1">
        <f t="array" ref="AB874">_xlfn.IFS(Z874=0,"",Z874&gt;2.9,0,Z874&gt;2.4,0.25,Z874&gt;1.9,0.5,Z874&gt;1.5,0.75,Z874&lt;1.6,1)</f>
        <v/>
      </c>
      <c r="AC874" s="137" t="str" cm="1">
        <f t="array" ref="AC874">_xlfn.IFS(F874=0," ",F874="ALTERNATIVO","REVISAR",F874="REGULAR","NO APLICA")</f>
        <v xml:space="preserve"> </v>
      </c>
      <c r="AD874" s="138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1"/>
      <c r="M875" s="151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5">
        <f t="shared" si="68"/>
        <v>0</v>
      </c>
      <c r="Z875" s="48">
        <f t="shared" si="69"/>
        <v>0</v>
      </c>
      <c r="AA875" s="109" t="str">
        <f t="shared" si="70"/>
        <v/>
      </c>
      <c r="AB875" s="136" t="str" cm="1">
        <f t="array" ref="AB875">_xlfn.IFS(Z875=0,"",Z875&gt;2.9,0,Z875&gt;2.4,0.25,Z875&gt;1.9,0.5,Z875&gt;1.5,0.75,Z875&lt;1.6,1)</f>
        <v/>
      </c>
      <c r="AC875" s="137" t="str" cm="1">
        <f t="array" ref="AC875">_xlfn.IFS(F875=0," ",F875="ALTERNATIVO","REVISAR",F875="REGULAR","NO APLICA")</f>
        <v xml:space="preserve"> </v>
      </c>
      <c r="AD875" s="138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1"/>
      <c r="M876" s="151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5">
        <f t="shared" si="68"/>
        <v>0</v>
      </c>
      <c r="Z876" s="48">
        <f t="shared" si="69"/>
        <v>0</v>
      </c>
      <c r="AA876" s="109" t="str">
        <f t="shared" si="70"/>
        <v/>
      </c>
      <c r="AB876" s="136" t="str" cm="1">
        <f t="array" ref="AB876">_xlfn.IFS(Z876=0,"",Z876&gt;2.9,0,Z876&gt;2.4,0.25,Z876&gt;1.9,0.5,Z876&gt;1.5,0.75,Z876&lt;1.6,1)</f>
        <v/>
      </c>
      <c r="AC876" s="137" t="str" cm="1">
        <f t="array" ref="AC876">_xlfn.IFS(F876=0," ",F876="ALTERNATIVO","REVISAR",F876="REGULAR","NO APLICA")</f>
        <v xml:space="preserve"> </v>
      </c>
      <c r="AD876" s="138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1"/>
      <c r="M877" s="151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5">
        <f t="shared" si="68"/>
        <v>0</v>
      </c>
      <c r="Z877" s="48">
        <f t="shared" si="69"/>
        <v>0</v>
      </c>
      <c r="AA877" s="109" t="str">
        <f t="shared" si="70"/>
        <v/>
      </c>
      <c r="AB877" s="136" t="str" cm="1">
        <f t="array" ref="AB877">_xlfn.IFS(Z877=0,"",Z877&gt;2.9,0,Z877&gt;2.4,0.25,Z877&gt;1.9,0.5,Z877&gt;1.5,0.75,Z877&lt;1.6,1)</f>
        <v/>
      </c>
      <c r="AC877" s="137" t="str" cm="1">
        <f t="array" ref="AC877">_xlfn.IFS(F877=0," ",F877="ALTERNATIVO","REVISAR",F877="REGULAR","NO APLICA")</f>
        <v xml:space="preserve"> </v>
      </c>
      <c r="AD877" s="138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1"/>
      <c r="M878" s="151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5">
        <f t="shared" si="68"/>
        <v>0</v>
      </c>
      <c r="Z878" s="48">
        <f t="shared" si="69"/>
        <v>0</v>
      </c>
      <c r="AA878" s="109" t="str">
        <f t="shared" si="70"/>
        <v/>
      </c>
      <c r="AB878" s="136" t="str" cm="1">
        <f t="array" ref="AB878">_xlfn.IFS(Z878=0,"",Z878&gt;2.9,0,Z878&gt;2.4,0.25,Z878&gt;1.9,0.5,Z878&gt;1.5,0.75,Z878&lt;1.6,1)</f>
        <v/>
      </c>
      <c r="AC878" s="137" t="str" cm="1">
        <f t="array" ref="AC878">_xlfn.IFS(F878=0," ",F878="ALTERNATIVO","REVISAR",F878="REGULAR","NO APLICA")</f>
        <v xml:space="preserve"> </v>
      </c>
      <c r="AD878" s="138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1"/>
      <c r="M879" s="151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5">
        <f t="shared" si="68"/>
        <v>0</v>
      </c>
      <c r="Z879" s="48">
        <f t="shared" si="69"/>
        <v>0</v>
      </c>
      <c r="AA879" s="109" t="str">
        <f t="shared" si="70"/>
        <v/>
      </c>
      <c r="AB879" s="136" t="str" cm="1">
        <f t="array" ref="AB879">_xlfn.IFS(Z879=0,"",Z879&gt;2.9,0,Z879&gt;2.4,0.25,Z879&gt;1.9,0.5,Z879&gt;1.5,0.75,Z879&lt;1.6,1)</f>
        <v/>
      </c>
      <c r="AC879" s="137" t="str" cm="1">
        <f t="array" ref="AC879">_xlfn.IFS(F879=0," ",F879="ALTERNATIVO","REVISAR",F879="REGULAR","NO APLICA")</f>
        <v xml:space="preserve"> </v>
      </c>
      <c r="AD879" s="138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1"/>
      <c r="M880" s="151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5">
        <f t="shared" si="68"/>
        <v>0</v>
      </c>
      <c r="Z880" s="48">
        <f t="shared" si="69"/>
        <v>0</v>
      </c>
      <c r="AA880" s="109" t="str">
        <f t="shared" si="70"/>
        <v/>
      </c>
      <c r="AB880" s="136" t="str" cm="1">
        <f t="array" ref="AB880">_xlfn.IFS(Z880=0,"",Z880&gt;2.9,0,Z880&gt;2.4,0.25,Z880&gt;1.9,0.5,Z880&gt;1.5,0.75,Z880&lt;1.6,1)</f>
        <v/>
      </c>
      <c r="AC880" s="137" t="str" cm="1">
        <f t="array" ref="AC880">_xlfn.IFS(F880=0," ",F880="ALTERNATIVO","REVISAR",F880="REGULAR","NO APLICA")</f>
        <v xml:space="preserve"> </v>
      </c>
      <c r="AD880" s="138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1"/>
      <c r="M881" s="151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5">
        <f t="shared" si="68"/>
        <v>0</v>
      </c>
      <c r="Z881" s="48">
        <f t="shared" si="69"/>
        <v>0</v>
      </c>
      <c r="AA881" s="109" t="str">
        <f t="shared" si="70"/>
        <v/>
      </c>
      <c r="AB881" s="136" t="str" cm="1">
        <f t="array" ref="AB881">_xlfn.IFS(Z881=0,"",Z881&gt;2.9,0,Z881&gt;2.4,0.25,Z881&gt;1.9,0.5,Z881&gt;1.5,0.75,Z881&lt;1.6,1)</f>
        <v/>
      </c>
      <c r="AC881" s="137" t="str" cm="1">
        <f t="array" ref="AC881">_xlfn.IFS(F881=0," ",F881="ALTERNATIVO","REVISAR",F881="REGULAR","NO APLICA")</f>
        <v xml:space="preserve"> </v>
      </c>
      <c r="AD881" s="138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1"/>
      <c r="M882" s="151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5">
        <f t="shared" si="68"/>
        <v>0</v>
      </c>
      <c r="Z882" s="48">
        <f t="shared" si="69"/>
        <v>0</v>
      </c>
      <c r="AA882" s="109" t="str">
        <f t="shared" si="70"/>
        <v/>
      </c>
      <c r="AB882" s="136" t="str" cm="1">
        <f t="array" ref="AB882">_xlfn.IFS(Z882=0,"",Z882&gt;2.9,0,Z882&gt;2.4,0.25,Z882&gt;1.9,0.5,Z882&gt;1.5,0.75,Z882&lt;1.6,1)</f>
        <v/>
      </c>
      <c r="AC882" s="137" t="str" cm="1">
        <f t="array" ref="AC882">_xlfn.IFS(F882=0," ",F882="ALTERNATIVO","REVISAR",F882="REGULAR","NO APLICA")</f>
        <v xml:space="preserve"> </v>
      </c>
      <c r="AD882" s="138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1"/>
      <c r="M883" s="151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5">
        <f t="shared" si="68"/>
        <v>0</v>
      </c>
      <c r="Z883" s="48">
        <f t="shared" si="69"/>
        <v>0</v>
      </c>
      <c r="AA883" s="109" t="str">
        <f t="shared" si="70"/>
        <v/>
      </c>
      <c r="AB883" s="136" t="str" cm="1">
        <f t="array" ref="AB883">_xlfn.IFS(Z883=0,"",Z883&gt;2.9,0,Z883&gt;2.4,0.25,Z883&gt;1.9,0.5,Z883&gt;1.5,0.75,Z883&lt;1.6,1)</f>
        <v/>
      </c>
      <c r="AC883" s="137" t="str" cm="1">
        <f t="array" ref="AC883">_xlfn.IFS(F883=0," ",F883="ALTERNATIVO","REVISAR",F883="REGULAR","NO APLICA")</f>
        <v xml:space="preserve"> </v>
      </c>
      <c r="AD883" s="138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1"/>
      <c r="M884" s="151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5">
        <f t="shared" si="68"/>
        <v>0</v>
      </c>
      <c r="Z884" s="48">
        <f t="shared" si="69"/>
        <v>0</v>
      </c>
      <c r="AA884" s="109" t="str">
        <f t="shared" si="70"/>
        <v/>
      </c>
      <c r="AB884" s="136" t="str" cm="1">
        <f t="array" ref="AB884">_xlfn.IFS(Z884=0,"",Z884&gt;2.9,0,Z884&gt;2.4,0.25,Z884&gt;1.9,0.5,Z884&gt;1.5,0.75,Z884&lt;1.6,1)</f>
        <v/>
      </c>
      <c r="AC884" s="137" t="str" cm="1">
        <f t="array" ref="AC884">_xlfn.IFS(F884=0," ",F884="ALTERNATIVO","REVISAR",F884="REGULAR","NO APLICA")</f>
        <v xml:space="preserve"> </v>
      </c>
      <c r="AD884" s="138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1"/>
      <c r="M885" s="151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5">
        <f t="shared" si="68"/>
        <v>0</v>
      </c>
      <c r="Z885" s="48">
        <f t="shared" si="69"/>
        <v>0</v>
      </c>
      <c r="AA885" s="109" t="str">
        <f t="shared" si="70"/>
        <v/>
      </c>
      <c r="AB885" s="136" t="str" cm="1">
        <f t="array" ref="AB885">_xlfn.IFS(Z885=0,"",Z885&gt;2.9,0,Z885&gt;2.4,0.25,Z885&gt;1.9,0.5,Z885&gt;1.5,0.75,Z885&lt;1.6,1)</f>
        <v/>
      </c>
      <c r="AC885" s="137" t="str" cm="1">
        <f t="array" ref="AC885">_xlfn.IFS(F885=0," ",F885="ALTERNATIVO","REVISAR",F885="REGULAR","NO APLICA")</f>
        <v xml:space="preserve"> </v>
      </c>
      <c r="AD885" s="138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1"/>
      <c r="M886" s="151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5">
        <f t="shared" si="68"/>
        <v>0</v>
      </c>
      <c r="Z886" s="48">
        <f t="shared" si="69"/>
        <v>0</v>
      </c>
      <c r="AA886" s="109" t="str">
        <f t="shared" si="70"/>
        <v/>
      </c>
      <c r="AB886" s="136" t="str" cm="1">
        <f t="array" ref="AB886">_xlfn.IFS(Z886=0,"",Z886&gt;2.9,0,Z886&gt;2.4,0.25,Z886&gt;1.9,0.5,Z886&gt;1.5,0.75,Z886&lt;1.6,1)</f>
        <v/>
      </c>
      <c r="AC886" s="137" t="str" cm="1">
        <f t="array" ref="AC886">_xlfn.IFS(F886=0," ",F886="ALTERNATIVO","REVISAR",F886="REGULAR","NO APLICA")</f>
        <v xml:space="preserve"> </v>
      </c>
      <c r="AD886" s="138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1"/>
      <c r="M887" s="151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5">
        <f t="shared" si="68"/>
        <v>0</v>
      </c>
      <c r="Z887" s="48">
        <f t="shared" si="69"/>
        <v>0</v>
      </c>
      <c r="AA887" s="109" t="str">
        <f t="shared" si="70"/>
        <v/>
      </c>
      <c r="AB887" s="136" t="str" cm="1">
        <f t="array" ref="AB887">_xlfn.IFS(Z887=0,"",Z887&gt;2.9,0,Z887&gt;2.4,0.25,Z887&gt;1.9,0.5,Z887&gt;1.5,0.75,Z887&lt;1.6,1)</f>
        <v/>
      </c>
      <c r="AC887" s="137" t="str" cm="1">
        <f t="array" ref="AC887">_xlfn.IFS(F887=0," ",F887="ALTERNATIVO","REVISAR",F887="REGULAR","NO APLICA")</f>
        <v xml:space="preserve"> </v>
      </c>
      <c r="AD887" s="138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1"/>
      <c r="M888" s="151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5">
        <f t="shared" si="68"/>
        <v>0</v>
      </c>
      <c r="Z888" s="48">
        <f t="shared" si="69"/>
        <v>0</v>
      </c>
      <c r="AA888" s="109" t="str">
        <f t="shared" si="70"/>
        <v/>
      </c>
      <c r="AB888" s="136" t="str" cm="1">
        <f t="array" ref="AB888">_xlfn.IFS(Z888=0,"",Z888&gt;2.9,0,Z888&gt;2.4,0.25,Z888&gt;1.9,0.5,Z888&gt;1.5,0.75,Z888&lt;1.6,1)</f>
        <v/>
      </c>
      <c r="AC888" s="137" t="str" cm="1">
        <f t="array" ref="AC888">_xlfn.IFS(F888=0," ",F888="ALTERNATIVO","REVISAR",F888="REGULAR","NO APLICA")</f>
        <v xml:space="preserve"> </v>
      </c>
      <c r="AD888" s="138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1"/>
      <c r="M889" s="151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5">
        <f t="shared" si="68"/>
        <v>0</v>
      </c>
      <c r="Z889" s="48">
        <f t="shared" si="69"/>
        <v>0</v>
      </c>
      <c r="AA889" s="109" t="str">
        <f t="shared" si="70"/>
        <v/>
      </c>
      <c r="AB889" s="136" t="str" cm="1">
        <f t="array" ref="AB889">_xlfn.IFS(Z889=0,"",Z889&gt;2.9,0,Z889&gt;2.4,0.25,Z889&gt;1.9,0.5,Z889&gt;1.5,0.75,Z889&lt;1.6,1)</f>
        <v/>
      </c>
      <c r="AC889" s="137" t="str" cm="1">
        <f t="array" ref="AC889">_xlfn.IFS(F889=0," ",F889="ALTERNATIVO","REVISAR",F889="REGULAR","NO APLICA")</f>
        <v xml:space="preserve"> </v>
      </c>
      <c r="AD889" s="138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1"/>
      <c r="M890" s="151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5">
        <f t="shared" si="68"/>
        <v>0</v>
      </c>
      <c r="Z890" s="48">
        <f t="shared" si="69"/>
        <v>0</v>
      </c>
      <c r="AA890" s="109" t="str">
        <f t="shared" si="70"/>
        <v/>
      </c>
      <c r="AB890" s="136" t="str" cm="1">
        <f t="array" ref="AB890">_xlfn.IFS(Z890=0,"",Z890&gt;2.9,0,Z890&gt;2.4,0.25,Z890&gt;1.9,0.5,Z890&gt;1.5,0.75,Z890&lt;1.6,1)</f>
        <v/>
      </c>
      <c r="AC890" s="137" t="str" cm="1">
        <f t="array" ref="AC890">_xlfn.IFS(F890=0," ",F890="ALTERNATIVO","REVISAR",F890="REGULAR","NO APLICA")</f>
        <v xml:space="preserve"> </v>
      </c>
      <c r="AD890" s="138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1"/>
      <c r="M891" s="151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5">
        <f t="shared" si="68"/>
        <v>0</v>
      </c>
      <c r="Z891" s="48">
        <f t="shared" si="69"/>
        <v>0</v>
      </c>
      <c r="AA891" s="109" t="str">
        <f t="shared" si="70"/>
        <v/>
      </c>
      <c r="AB891" s="136" t="str" cm="1">
        <f t="array" ref="AB891">_xlfn.IFS(Z891=0,"",Z891&gt;2.9,0,Z891&gt;2.4,0.25,Z891&gt;1.9,0.5,Z891&gt;1.5,0.75,Z891&lt;1.6,1)</f>
        <v/>
      </c>
      <c r="AC891" s="137" t="str" cm="1">
        <f t="array" ref="AC891">_xlfn.IFS(F891=0," ",F891="ALTERNATIVO","REVISAR",F891="REGULAR","NO APLICA")</f>
        <v xml:space="preserve"> </v>
      </c>
      <c r="AD891" s="138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1"/>
      <c r="M892" s="151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5">
        <f t="shared" si="68"/>
        <v>0</v>
      </c>
      <c r="Z892" s="48">
        <f t="shared" si="69"/>
        <v>0</v>
      </c>
      <c r="AA892" s="109" t="str">
        <f t="shared" si="70"/>
        <v/>
      </c>
      <c r="AB892" s="136" t="str" cm="1">
        <f t="array" ref="AB892">_xlfn.IFS(Z892=0,"",Z892&gt;2.9,0,Z892&gt;2.4,0.25,Z892&gt;1.9,0.5,Z892&gt;1.5,0.75,Z892&lt;1.6,1)</f>
        <v/>
      </c>
      <c r="AC892" s="137" t="str" cm="1">
        <f t="array" ref="AC892">_xlfn.IFS(F892=0," ",F892="ALTERNATIVO","REVISAR",F892="REGULAR","NO APLICA")</f>
        <v xml:space="preserve"> </v>
      </c>
      <c r="AD892" s="138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1"/>
      <c r="M893" s="151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5">
        <f t="shared" si="68"/>
        <v>0</v>
      </c>
      <c r="Z893" s="48">
        <f t="shared" si="69"/>
        <v>0</v>
      </c>
      <c r="AA893" s="109" t="str">
        <f t="shared" si="70"/>
        <v/>
      </c>
      <c r="AB893" s="136" t="str" cm="1">
        <f t="array" ref="AB893">_xlfn.IFS(Z893=0,"",Z893&gt;2.9,0,Z893&gt;2.4,0.25,Z893&gt;1.9,0.5,Z893&gt;1.5,0.75,Z893&lt;1.6,1)</f>
        <v/>
      </c>
      <c r="AC893" s="137" t="str" cm="1">
        <f t="array" ref="AC893">_xlfn.IFS(F893=0," ",F893="ALTERNATIVO","REVISAR",F893="REGULAR","NO APLICA")</f>
        <v xml:space="preserve"> </v>
      </c>
      <c r="AD893" s="138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1"/>
      <c r="M894" s="151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5">
        <f t="shared" si="68"/>
        <v>0</v>
      </c>
      <c r="Z894" s="48">
        <f t="shared" si="69"/>
        <v>0</v>
      </c>
      <c r="AA894" s="109" t="str">
        <f t="shared" si="70"/>
        <v/>
      </c>
      <c r="AB894" s="136" t="str" cm="1">
        <f t="array" ref="AB894">_xlfn.IFS(Z894=0,"",Z894&gt;2.9,0,Z894&gt;2.4,0.25,Z894&gt;1.9,0.5,Z894&gt;1.5,0.75,Z894&lt;1.6,1)</f>
        <v/>
      </c>
      <c r="AC894" s="137" t="str" cm="1">
        <f t="array" ref="AC894">_xlfn.IFS(F894=0," ",F894="ALTERNATIVO","REVISAR",F894="REGULAR","NO APLICA")</f>
        <v xml:space="preserve"> </v>
      </c>
      <c r="AD894" s="138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1"/>
      <c r="M895" s="151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5">
        <f t="shared" si="68"/>
        <v>0</v>
      </c>
      <c r="Z895" s="48">
        <f t="shared" si="69"/>
        <v>0</v>
      </c>
      <c r="AA895" s="109" t="str">
        <f t="shared" si="70"/>
        <v/>
      </c>
      <c r="AB895" s="136" t="str" cm="1">
        <f t="array" ref="AB895">_xlfn.IFS(Z895=0,"",Z895&gt;2.9,0,Z895&gt;2.4,0.25,Z895&gt;1.9,0.5,Z895&gt;1.5,0.75,Z895&lt;1.6,1)</f>
        <v/>
      </c>
      <c r="AC895" s="137" t="str" cm="1">
        <f t="array" ref="AC895">_xlfn.IFS(F895=0," ",F895="ALTERNATIVO","REVISAR",F895="REGULAR","NO APLICA")</f>
        <v xml:space="preserve"> </v>
      </c>
      <c r="AD895" s="138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1"/>
      <c r="M896" s="151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5">
        <f t="shared" si="68"/>
        <v>0</v>
      </c>
      <c r="Z896" s="48">
        <f t="shared" si="69"/>
        <v>0</v>
      </c>
      <c r="AA896" s="109" t="str">
        <f t="shared" si="70"/>
        <v/>
      </c>
      <c r="AB896" s="136" t="str" cm="1">
        <f t="array" ref="AB896">_xlfn.IFS(Z896=0,"",Z896&gt;2.9,0,Z896&gt;2.4,0.25,Z896&gt;1.9,0.5,Z896&gt;1.5,0.75,Z896&lt;1.6,1)</f>
        <v/>
      </c>
      <c r="AC896" s="137" t="str" cm="1">
        <f t="array" ref="AC896">_xlfn.IFS(F896=0," ",F896="ALTERNATIVO","REVISAR",F896="REGULAR","NO APLICA")</f>
        <v xml:space="preserve"> </v>
      </c>
      <c r="AD896" s="138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1"/>
      <c r="M897" s="151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5">
        <f t="shared" si="68"/>
        <v>0</v>
      </c>
      <c r="Z897" s="48">
        <f t="shared" si="69"/>
        <v>0</v>
      </c>
      <c r="AA897" s="109" t="str">
        <f t="shared" si="70"/>
        <v/>
      </c>
      <c r="AB897" s="136" t="str" cm="1">
        <f t="array" ref="AB897">_xlfn.IFS(Z897=0,"",Z897&gt;2.9,0,Z897&gt;2.4,0.25,Z897&gt;1.9,0.5,Z897&gt;1.5,0.75,Z897&lt;1.6,1)</f>
        <v/>
      </c>
      <c r="AC897" s="137" t="str" cm="1">
        <f t="array" ref="AC897">_xlfn.IFS(F897=0," ",F897="ALTERNATIVO","REVISAR",F897="REGULAR","NO APLICA")</f>
        <v xml:space="preserve"> </v>
      </c>
      <c r="AD897" s="138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1"/>
      <c r="M898" s="151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5">
        <f t="shared" si="68"/>
        <v>0</v>
      </c>
      <c r="Z898" s="48">
        <f t="shared" si="69"/>
        <v>0</v>
      </c>
      <c r="AA898" s="109" t="str">
        <f t="shared" si="70"/>
        <v/>
      </c>
      <c r="AB898" s="136" t="str" cm="1">
        <f t="array" ref="AB898">_xlfn.IFS(Z898=0,"",Z898&gt;2.9,0,Z898&gt;2.4,0.25,Z898&gt;1.9,0.5,Z898&gt;1.5,0.75,Z898&lt;1.6,1)</f>
        <v/>
      </c>
      <c r="AC898" s="137" t="str" cm="1">
        <f t="array" ref="AC898">_xlfn.IFS(F898=0," ",F898="ALTERNATIVO","REVISAR",F898="REGULAR","NO APLICA")</f>
        <v xml:space="preserve"> </v>
      </c>
      <c r="AD898" s="138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1"/>
      <c r="M899" s="151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5">
        <f t="shared" si="68"/>
        <v>0</v>
      </c>
      <c r="Z899" s="48">
        <f t="shared" si="69"/>
        <v>0</v>
      </c>
      <c r="AA899" s="109" t="str">
        <f t="shared" si="70"/>
        <v/>
      </c>
      <c r="AB899" s="136" t="str" cm="1">
        <f t="array" ref="AB899">_xlfn.IFS(Z899=0,"",Z899&gt;2.9,0,Z899&gt;2.4,0.25,Z899&gt;1.9,0.5,Z899&gt;1.5,0.75,Z899&lt;1.6,1)</f>
        <v/>
      </c>
      <c r="AC899" s="137" t="str" cm="1">
        <f t="array" ref="AC899">_xlfn.IFS(F899=0," ",F899="ALTERNATIVO","REVISAR",F899="REGULAR","NO APLICA")</f>
        <v xml:space="preserve"> </v>
      </c>
      <c r="AD899" s="138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1"/>
      <c r="M900" s="151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5">
        <f t="shared" si="68"/>
        <v>0</v>
      </c>
      <c r="Z900" s="48">
        <f t="shared" si="69"/>
        <v>0</v>
      </c>
      <c r="AA900" s="109" t="str">
        <f t="shared" si="70"/>
        <v/>
      </c>
      <c r="AB900" s="136" t="str" cm="1">
        <f t="array" ref="AB900">_xlfn.IFS(Z900=0,"",Z900&gt;2.9,0,Z900&gt;2.4,0.25,Z900&gt;1.9,0.5,Z900&gt;1.5,0.75,Z900&lt;1.6,1)</f>
        <v/>
      </c>
      <c r="AC900" s="137" t="str" cm="1">
        <f t="array" ref="AC900">_xlfn.IFS(F900=0," ",F900="ALTERNATIVO","REVISAR",F900="REGULAR","NO APLICA")</f>
        <v xml:space="preserve"> </v>
      </c>
      <c r="AD900" s="138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1"/>
      <c r="M901" s="151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5">
        <f t="shared" si="68"/>
        <v>0</v>
      </c>
      <c r="Z901" s="48">
        <f t="shared" si="69"/>
        <v>0</v>
      </c>
      <c r="AA901" s="109" t="str">
        <f t="shared" si="70"/>
        <v/>
      </c>
      <c r="AB901" s="136" t="str" cm="1">
        <f t="array" ref="AB901">_xlfn.IFS(Z901=0,"",Z901&gt;2.9,0,Z901&gt;2.4,0.25,Z901&gt;1.9,0.5,Z901&gt;1.5,0.75,Z901&lt;1.6,1)</f>
        <v/>
      </c>
      <c r="AC901" s="137" t="str" cm="1">
        <f t="array" ref="AC901">_xlfn.IFS(F901=0," ",F901="ALTERNATIVO","REVISAR",F901="REGULAR","NO APLICA")</f>
        <v xml:space="preserve"> </v>
      </c>
      <c r="AD901" s="138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1"/>
      <c r="M902" s="151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5">
        <f t="shared" si="68"/>
        <v>0</v>
      </c>
      <c r="Z902" s="48">
        <f t="shared" si="69"/>
        <v>0</v>
      </c>
      <c r="AA902" s="109" t="str">
        <f t="shared" si="70"/>
        <v/>
      </c>
      <c r="AB902" s="136" t="str" cm="1">
        <f t="array" ref="AB902">_xlfn.IFS(Z902=0,"",Z902&gt;2.9,0,Z902&gt;2.4,0.25,Z902&gt;1.9,0.5,Z902&gt;1.5,0.75,Z902&lt;1.6,1)</f>
        <v/>
      </c>
      <c r="AC902" s="137" t="str" cm="1">
        <f t="array" ref="AC902">_xlfn.IFS(F902=0," ",F902="ALTERNATIVO","REVISAR",F902="REGULAR","NO APLICA")</f>
        <v xml:space="preserve"> </v>
      </c>
      <c r="AD902" s="138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1"/>
      <c r="M903" s="151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5">
        <f t="shared" si="68"/>
        <v>0</v>
      </c>
      <c r="Z903" s="48">
        <f t="shared" si="69"/>
        <v>0</v>
      </c>
      <c r="AA903" s="109" t="str">
        <f t="shared" si="70"/>
        <v/>
      </c>
      <c r="AB903" s="136" t="str" cm="1">
        <f t="array" ref="AB903">_xlfn.IFS(Z903=0,"",Z903&gt;2.9,0,Z903&gt;2.4,0.25,Z903&gt;1.9,0.5,Z903&gt;1.5,0.75,Z903&lt;1.6,1)</f>
        <v/>
      </c>
      <c r="AC903" s="137" t="str" cm="1">
        <f t="array" ref="AC903">_xlfn.IFS(F903=0," ",F903="ALTERNATIVO","REVISAR",F903="REGULAR","NO APLICA")</f>
        <v xml:space="preserve"> </v>
      </c>
      <c r="AD903" s="138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1"/>
      <c r="M904" s="151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5">
        <f t="shared" si="68"/>
        <v>0</v>
      </c>
      <c r="Z904" s="48">
        <f t="shared" si="69"/>
        <v>0</v>
      </c>
      <c r="AA904" s="109" t="str">
        <f t="shared" si="70"/>
        <v/>
      </c>
      <c r="AB904" s="136" t="str" cm="1">
        <f t="array" ref="AB904">_xlfn.IFS(Z904=0,"",Z904&gt;2.9,0,Z904&gt;2.4,0.25,Z904&gt;1.9,0.5,Z904&gt;1.5,0.75,Z904&lt;1.6,1)</f>
        <v/>
      </c>
      <c r="AC904" s="137" t="str" cm="1">
        <f t="array" ref="AC904">_xlfn.IFS(F904=0," ",F904="ALTERNATIVO","REVISAR",F904="REGULAR","NO APLICA")</f>
        <v xml:space="preserve"> </v>
      </c>
      <c r="AD904" s="138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1"/>
      <c r="M905" s="151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5">
        <f t="shared" si="68"/>
        <v>0</v>
      </c>
      <c r="Z905" s="48">
        <f t="shared" si="69"/>
        <v>0</v>
      </c>
      <c r="AA905" s="109" t="str">
        <f t="shared" si="70"/>
        <v/>
      </c>
      <c r="AB905" s="136" t="str" cm="1">
        <f t="array" ref="AB905">_xlfn.IFS(Z905=0,"",Z905&gt;2.9,0,Z905&gt;2.4,0.25,Z905&gt;1.9,0.5,Z905&gt;1.5,0.75,Z905&lt;1.6,1)</f>
        <v/>
      </c>
      <c r="AC905" s="137" t="str" cm="1">
        <f t="array" ref="AC905">_xlfn.IFS(F905=0," ",F905="ALTERNATIVO","REVISAR",F905="REGULAR","NO APLICA")</f>
        <v xml:space="preserve"> </v>
      </c>
      <c r="AD905" s="138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1"/>
      <c r="M906" s="151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5">
        <f t="shared" si="68"/>
        <v>0</v>
      </c>
      <c r="Z906" s="48">
        <f t="shared" si="69"/>
        <v>0</v>
      </c>
      <c r="AA906" s="109" t="str">
        <f t="shared" si="70"/>
        <v/>
      </c>
      <c r="AB906" s="136" t="str" cm="1">
        <f t="array" ref="AB906">_xlfn.IFS(Z906=0,"",Z906&gt;2.9,0,Z906&gt;2.4,0.25,Z906&gt;1.9,0.5,Z906&gt;1.5,0.75,Z906&lt;1.6,1)</f>
        <v/>
      </c>
      <c r="AC906" s="137" t="str" cm="1">
        <f t="array" ref="AC906">_xlfn.IFS(F906=0," ",F906="ALTERNATIVO","REVISAR",F906="REGULAR","NO APLICA")</f>
        <v xml:space="preserve"> </v>
      </c>
      <c r="AD906" s="138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1"/>
      <c r="M907" s="151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5">
        <f t="shared" si="68"/>
        <v>0</v>
      </c>
      <c r="Z907" s="48">
        <f t="shared" si="69"/>
        <v>0</v>
      </c>
      <c r="AA907" s="109" t="str">
        <f t="shared" si="70"/>
        <v/>
      </c>
      <c r="AB907" s="136" t="str" cm="1">
        <f t="array" ref="AB907">_xlfn.IFS(Z907=0,"",Z907&gt;2.9,0,Z907&gt;2.4,0.25,Z907&gt;1.9,0.5,Z907&gt;1.5,0.75,Z907&lt;1.6,1)</f>
        <v/>
      </c>
      <c r="AC907" s="137" t="str" cm="1">
        <f t="array" ref="AC907">_xlfn.IFS(F907=0," ",F907="ALTERNATIVO","REVISAR",F907="REGULAR","NO APLICA")</f>
        <v xml:space="preserve"> </v>
      </c>
      <c r="AD907" s="138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1"/>
      <c r="M908" s="151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5">
        <f t="shared" ref="Y908:Y971" si="73">IFERROR(H908,"")</f>
        <v>0</v>
      </c>
      <c r="Z908" s="48">
        <f t="shared" ref="Z908:Z971" si="74">IFERROR(Y908/X908,0)</f>
        <v>0</v>
      </c>
      <c r="AA908" s="109" t="str">
        <f t="shared" si="70"/>
        <v/>
      </c>
      <c r="AB908" s="136" t="str" cm="1">
        <f t="array" ref="AB908">_xlfn.IFS(Z908=0,"",Z908&gt;2.9,0,Z908&gt;2.4,0.25,Z908&gt;1.9,0.5,Z908&gt;1.5,0.75,Z908&lt;1.6,1)</f>
        <v/>
      </c>
      <c r="AC908" s="137" t="str" cm="1">
        <f t="array" ref="AC908">_xlfn.IFS(F908=0," ",F908="ALTERNATIVO","REVISAR",F908="REGULAR","NO APLICA")</f>
        <v xml:space="preserve"> </v>
      </c>
      <c r="AD908" s="138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1"/>
      <c r="M909" s="151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5">
        <f t="shared" si="73"/>
        <v>0</v>
      </c>
      <c r="Z909" s="48">
        <f t="shared" si="74"/>
        <v>0</v>
      </c>
      <c r="AA909" s="109" t="str">
        <f t="shared" si="70"/>
        <v/>
      </c>
      <c r="AB909" s="136" t="str" cm="1">
        <f t="array" ref="AB909">_xlfn.IFS(Z909=0,"",Z909&gt;2.9,0,Z909&gt;2.4,0.25,Z909&gt;1.9,0.5,Z909&gt;1.5,0.75,Z909&lt;1.6,1)</f>
        <v/>
      </c>
      <c r="AC909" s="137" t="str" cm="1">
        <f t="array" ref="AC909">_xlfn.IFS(F909=0," ",F909="ALTERNATIVO","REVISAR",F909="REGULAR","NO APLICA")</f>
        <v xml:space="preserve"> </v>
      </c>
      <c r="AD909" s="138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1"/>
      <c r="M910" s="151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5">
        <f t="shared" si="73"/>
        <v>0</v>
      </c>
      <c r="Z910" s="48">
        <f t="shared" si="74"/>
        <v>0</v>
      </c>
      <c r="AA910" s="109" t="str">
        <f t="shared" si="70"/>
        <v/>
      </c>
      <c r="AB910" s="136" t="str" cm="1">
        <f t="array" ref="AB910">_xlfn.IFS(Z910=0,"",Z910&gt;2.9,0,Z910&gt;2.4,0.25,Z910&gt;1.9,0.5,Z910&gt;1.5,0.75,Z910&lt;1.6,1)</f>
        <v/>
      </c>
      <c r="AC910" s="137" t="str" cm="1">
        <f t="array" ref="AC910">_xlfn.IFS(F910=0," ",F910="ALTERNATIVO","REVISAR",F910="REGULAR","NO APLICA")</f>
        <v xml:space="preserve"> </v>
      </c>
      <c r="AD910" s="138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1"/>
      <c r="M911" s="151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5">
        <f t="shared" si="73"/>
        <v>0</v>
      </c>
      <c r="Z911" s="48">
        <f t="shared" si="74"/>
        <v>0</v>
      </c>
      <c r="AA911" s="109" t="str">
        <f t="shared" si="70"/>
        <v/>
      </c>
      <c r="AB911" s="136" t="str" cm="1">
        <f t="array" ref="AB911">_xlfn.IFS(Z911=0,"",Z911&gt;2.9,0,Z911&gt;2.4,0.25,Z911&gt;1.9,0.5,Z911&gt;1.5,0.75,Z911&lt;1.6,1)</f>
        <v/>
      </c>
      <c r="AC911" s="137" t="str" cm="1">
        <f t="array" ref="AC911">_xlfn.IFS(F911=0," ",F911="ALTERNATIVO","REVISAR",F911="REGULAR","NO APLICA")</f>
        <v xml:space="preserve"> </v>
      </c>
      <c r="AD911" s="138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1"/>
      <c r="M912" s="151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5">
        <f t="shared" si="73"/>
        <v>0</v>
      </c>
      <c r="Z912" s="48">
        <f t="shared" si="74"/>
        <v>0</v>
      </c>
      <c r="AA912" s="109" t="str">
        <f t="shared" si="70"/>
        <v/>
      </c>
      <c r="AB912" s="136" t="str" cm="1">
        <f t="array" ref="AB912">_xlfn.IFS(Z912=0,"",Z912&gt;2.9,0,Z912&gt;2.4,0.25,Z912&gt;1.9,0.5,Z912&gt;1.5,0.75,Z912&lt;1.6,1)</f>
        <v/>
      </c>
      <c r="AC912" s="137" t="str" cm="1">
        <f t="array" ref="AC912">_xlfn.IFS(F912=0," ",F912="ALTERNATIVO","REVISAR",F912="REGULAR","NO APLICA")</f>
        <v xml:space="preserve"> </v>
      </c>
      <c r="AD912" s="138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1"/>
      <c r="M913" s="151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5">
        <f t="shared" si="73"/>
        <v>0</v>
      </c>
      <c r="Z913" s="48">
        <f t="shared" si="74"/>
        <v>0</v>
      </c>
      <c r="AA913" s="109" t="str">
        <f t="shared" si="70"/>
        <v/>
      </c>
      <c r="AB913" s="136" t="str" cm="1">
        <f t="array" ref="AB913">_xlfn.IFS(Z913=0,"",Z913&gt;2.9,0,Z913&gt;2.4,0.25,Z913&gt;1.9,0.5,Z913&gt;1.5,0.75,Z913&lt;1.6,1)</f>
        <v/>
      </c>
      <c r="AC913" s="137" t="str" cm="1">
        <f t="array" ref="AC913">_xlfn.IFS(F913=0," ",F913="ALTERNATIVO","REVISAR",F913="REGULAR","NO APLICA")</f>
        <v xml:space="preserve"> </v>
      </c>
      <c r="AD913" s="138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1"/>
      <c r="M914" s="151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5">
        <f t="shared" si="73"/>
        <v>0</v>
      </c>
      <c r="Z914" s="48">
        <f t="shared" si="74"/>
        <v>0</v>
      </c>
      <c r="AA914" s="109" t="str">
        <f t="shared" si="70"/>
        <v/>
      </c>
      <c r="AB914" s="136" t="str" cm="1">
        <f t="array" ref="AB914">_xlfn.IFS(Z914=0,"",Z914&gt;2.9,0,Z914&gt;2.4,0.25,Z914&gt;1.9,0.5,Z914&gt;1.5,0.75,Z914&lt;1.6,1)</f>
        <v/>
      </c>
      <c r="AC914" s="137" t="str" cm="1">
        <f t="array" ref="AC914">_xlfn.IFS(F914=0," ",F914="ALTERNATIVO","REVISAR",F914="REGULAR","NO APLICA")</f>
        <v xml:space="preserve"> </v>
      </c>
      <c r="AD914" s="138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1"/>
      <c r="M915" s="151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5">
        <f t="shared" si="73"/>
        <v>0</v>
      </c>
      <c r="Z915" s="48">
        <f t="shared" si="74"/>
        <v>0</v>
      </c>
      <c r="AA915" s="109" t="str">
        <f t="shared" si="70"/>
        <v/>
      </c>
      <c r="AB915" s="136" t="str" cm="1">
        <f t="array" ref="AB915">_xlfn.IFS(Z915=0,"",Z915&gt;2.9,0,Z915&gt;2.4,0.25,Z915&gt;1.9,0.5,Z915&gt;1.5,0.75,Z915&lt;1.6,1)</f>
        <v/>
      </c>
      <c r="AC915" s="137" t="str" cm="1">
        <f t="array" ref="AC915">_xlfn.IFS(F915=0," ",F915="ALTERNATIVO","REVISAR",F915="REGULAR","NO APLICA")</f>
        <v xml:space="preserve"> </v>
      </c>
      <c r="AD915" s="138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1"/>
      <c r="M916" s="151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5">
        <f t="shared" si="73"/>
        <v>0</v>
      </c>
      <c r="Z916" s="48">
        <f t="shared" si="74"/>
        <v>0</v>
      </c>
      <c r="AA916" s="109" t="str">
        <f t="shared" si="70"/>
        <v/>
      </c>
      <c r="AB916" s="136" t="str" cm="1">
        <f t="array" ref="AB916">_xlfn.IFS(Z916=0,"",Z916&gt;2.9,0,Z916&gt;2.4,0.25,Z916&gt;1.9,0.5,Z916&gt;1.5,0.75,Z916&lt;1.6,1)</f>
        <v/>
      </c>
      <c r="AC916" s="137" t="str" cm="1">
        <f t="array" ref="AC916">_xlfn.IFS(F916=0," ",F916="ALTERNATIVO","REVISAR",F916="REGULAR","NO APLICA")</f>
        <v xml:space="preserve"> </v>
      </c>
      <c r="AD916" s="138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1"/>
      <c r="M917" s="151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5">
        <f t="shared" si="73"/>
        <v>0</v>
      </c>
      <c r="Z917" s="48">
        <f t="shared" si="74"/>
        <v>0</v>
      </c>
      <c r="AA917" s="109" t="str">
        <f t="shared" ref="AA917:AA980" si="75">IFERROR(X917*1.5,"")</f>
        <v/>
      </c>
      <c r="AB917" s="136" t="str" cm="1">
        <f t="array" ref="AB917">_xlfn.IFS(Z917=0,"",Z917&gt;2.9,0,Z917&gt;2.4,0.25,Z917&gt;1.9,0.5,Z917&gt;1.5,0.75,Z917&lt;1.6,1)</f>
        <v/>
      </c>
      <c r="AC917" s="137" t="str" cm="1">
        <f t="array" ref="AC917">_xlfn.IFS(F917=0," ",F917="ALTERNATIVO","REVISAR",F917="REGULAR","NO APLICA")</f>
        <v xml:space="preserve"> </v>
      </c>
      <c r="AD917" s="138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1"/>
      <c r="M918" s="151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5">
        <f t="shared" si="73"/>
        <v>0</v>
      </c>
      <c r="Z918" s="48">
        <f t="shared" si="74"/>
        <v>0</v>
      </c>
      <c r="AA918" s="109" t="str">
        <f t="shared" si="75"/>
        <v/>
      </c>
      <c r="AB918" s="136" t="str" cm="1">
        <f t="array" ref="AB918">_xlfn.IFS(Z918=0,"",Z918&gt;2.9,0,Z918&gt;2.4,0.25,Z918&gt;1.9,0.5,Z918&gt;1.5,0.75,Z918&lt;1.6,1)</f>
        <v/>
      </c>
      <c r="AC918" s="137" t="str" cm="1">
        <f t="array" ref="AC918">_xlfn.IFS(F918=0," ",F918="ALTERNATIVO","REVISAR",F918="REGULAR","NO APLICA")</f>
        <v xml:space="preserve"> </v>
      </c>
      <c r="AD918" s="138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1"/>
      <c r="M919" s="151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5">
        <f t="shared" si="73"/>
        <v>0</v>
      </c>
      <c r="Z919" s="48">
        <f t="shared" si="74"/>
        <v>0</v>
      </c>
      <c r="AA919" s="109" t="str">
        <f t="shared" si="75"/>
        <v/>
      </c>
      <c r="AB919" s="136" t="str" cm="1">
        <f t="array" ref="AB919">_xlfn.IFS(Z919=0,"",Z919&gt;2.9,0,Z919&gt;2.4,0.25,Z919&gt;1.9,0.5,Z919&gt;1.5,0.75,Z919&lt;1.6,1)</f>
        <v/>
      </c>
      <c r="AC919" s="137" t="str" cm="1">
        <f t="array" ref="AC919">_xlfn.IFS(F919=0," ",F919="ALTERNATIVO","REVISAR",F919="REGULAR","NO APLICA")</f>
        <v xml:space="preserve"> </v>
      </c>
      <c r="AD919" s="138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1"/>
      <c r="M920" s="151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5">
        <f t="shared" si="73"/>
        <v>0</v>
      </c>
      <c r="Z920" s="48">
        <f t="shared" si="74"/>
        <v>0</v>
      </c>
      <c r="AA920" s="109" t="str">
        <f t="shared" si="75"/>
        <v/>
      </c>
      <c r="AB920" s="136" t="str" cm="1">
        <f t="array" ref="AB920">_xlfn.IFS(Z920=0,"",Z920&gt;2.9,0,Z920&gt;2.4,0.25,Z920&gt;1.9,0.5,Z920&gt;1.5,0.75,Z920&lt;1.6,1)</f>
        <v/>
      </c>
      <c r="AC920" s="137" t="str" cm="1">
        <f t="array" ref="AC920">_xlfn.IFS(F920=0," ",F920="ALTERNATIVO","REVISAR",F920="REGULAR","NO APLICA")</f>
        <v xml:space="preserve"> </v>
      </c>
      <c r="AD920" s="138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1"/>
      <c r="M921" s="151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5">
        <f t="shared" si="73"/>
        <v>0</v>
      </c>
      <c r="Z921" s="48">
        <f t="shared" si="74"/>
        <v>0</v>
      </c>
      <c r="AA921" s="109" t="str">
        <f t="shared" si="75"/>
        <v/>
      </c>
      <c r="AB921" s="136" t="str" cm="1">
        <f t="array" ref="AB921">_xlfn.IFS(Z921=0,"",Z921&gt;2.9,0,Z921&gt;2.4,0.25,Z921&gt;1.9,0.5,Z921&gt;1.5,0.75,Z921&lt;1.6,1)</f>
        <v/>
      </c>
      <c r="AC921" s="137" t="str" cm="1">
        <f t="array" ref="AC921">_xlfn.IFS(F921=0," ",F921="ALTERNATIVO","REVISAR",F921="REGULAR","NO APLICA")</f>
        <v xml:space="preserve"> </v>
      </c>
      <c r="AD921" s="138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1"/>
      <c r="M922" s="151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5">
        <f t="shared" si="73"/>
        <v>0</v>
      </c>
      <c r="Z922" s="48">
        <f t="shared" si="74"/>
        <v>0</v>
      </c>
      <c r="AA922" s="109" t="str">
        <f t="shared" si="75"/>
        <v/>
      </c>
      <c r="AB922" s="136" t="str" cm="1">
        <f t="array" ref="AB922">_xlfn.IFS(Z922=0,"",Z922&gt;2.9,0,Z922&gt;2.4,0.25,Z922&gt;1.9,0.5,Z922&gt;1.5,0.75,Z922&lt;1.6,1)</f>
        <v/>
      </c>
      <c r="AC922" s="137" t="str" cm="1">
        <f t="array" ref="AC922">_xlfn.IFS(F922=0," ",F922="ALTERNATIVO","REVISAR",F922="REGULAR","NO APLICA")</f>
        <v xml:space="preserve"> </v>
      </c>
      <c r="AD922" s="138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1"/>
      <c r="M923" s="151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5">
        <f t="shared" si="73"/>
        <v>0</v>
      </c>
      <c r="Z923" s="48">
        <f t="shared" si="74"/>
        <v>0</v>
      </c>
      <c r="AA923" s="109" t="str">
        <f t="shared" si="75"/>
        <v/>
      </c>
      <c r="AB923" s="136" t="str" cm="1">
        <f t="array" ref="AB923">_xlfn.IFS(Z923=0,"",Z923&gt;2.9,0,Z923&gt;2.4,0.25,Z923&gt;1.9,0.5,Z923&gt;1.5,0.75,Z923&lt;1.6,1)</f>
        <v/>
      </c>
      <c r="AC923" s="137" t="str" cm="1">
        <f t="array" ref="AC923">_xlfn.IFS(F923=0," ",F923="ALTERNATIVO","REVISAR",F923="REGULAR","NO APLICA")</f>
        <v xml:space="preserve"> </v>
      </c>
      <c r="AD923" s="138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1"/>
      <c r="M924" s="151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5">
        <f t="shared" si="73"/>
        <v>0</v>
      </c>
      <c r="Z924" s="48">
        <f t="shared" si="74"/>
        <v>0</v>
      </c>
      <c r="AA924" s="109" t="str">
        <f t="shared" si="75"/>
        <v/>
      </c>
      <c r="AB924" s="136" t="str" cm="1">
        <f t="array" ref="AB924">_xlfn.IFS(Z924=0,"",Z924&gt;2.9,0,Z924&gt;2.4,0.25,Z924&gt;1.9,0.5,Z924&gt;1.5,0.75,Z924&lt;1.6,1)</f>
        <v/>
      </c>
      <c r="AC924" s="137" t="str" cm="1">
        <f t="array" ref="AC924">_xlfn.IFS(F924=0," ",F924="ALTERNATIVO","REVISAR",F924="REGULAR","NO APLICA")</f>
        <v xml:space="preserve"> </v>
      </c>
      <c r="AD924" s="138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1"/>
      <c r="M925" s="151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5">
        <f t="shared" si="73"/>
        <v>0</v>
      </c>
      <c r="Z925" s="48">
        <f t="shared" si="74"/>
        <v>0</v>
      </c>
      <c r="AA925" s="109" t="str">
        <f t="shared" si="75"/>
        <v/>
      </c>
      <c r="AB925" s="136" t="str" cm="1">
        <f t="array" ref="AB925">_xlfn.IFS(Z925=0,"",Z925&gt;2.9,0,Z925&gt;2.4,0.25,Z925&gt;1.9,0.5,Z925&gt;1.5,0.75,Z925&lt;1.6,1)</f>
        <v/>
      </c>
      <c r="AC925" s="137" t="str" cm="1">
        <f t="array" ref="AC925">_xlfn.IFS(F925=0," ",F925="ALTERNATIVO","REVISAR",F925="REGULAR","NO APLICA")</f>
        <v xml:space="preserve"> </v>
      </c>
      <c r="AD925" s="138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1"/>
      <c r="M926" s="151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5">
        <f t="shared" si="73"/>
        <v>0</v>
      </c>
      <c r="Z926" s="48">
        <f t="shared" si="74"/>
        <v>0</v>
      </c>
      <c r="AA926" s="109" t="str">
        <f t="shared" si="75"/>
        <v/>
      </c>
      <c r="AB926" s="136" t="str" cm="1">
        <f t="array" ref="AB926">_xlfn.IFS(Z926=0,"",Z926&gt;2.9,0,Z926&gt;2.4,0.25,Z926&gt;1.9,0.5,Z926&gt;1.5,0.75,Z926&lt;1.6,1)</f>
        <v/>
      </c>
      <c r="AC926" s="137" t="str" cm="1">
        <f t="array" ref="AC926">_xlfn.IFS(F926=0," ",F926="ALTERNATIVO","REVISAR",F926="REGULAR","NO APLICA")</f>
        <v xml:space="preserve"> </v>
      </c>
      <c r="AD926" s="138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1"/>
      <c r="M927" s="151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5">
        <f t="shared" si="73"/>
        <v>0</v>
      </c>
      <c r="Z927" s="48">
        <f t="shared" si="74"/>
        <v>0</v>
      </c>
      <c r="AA927" s="109" t="str">
        <f t="shared" si="75"/>
        <v/>
      </c>
      <c r="AB927" s="136" t="str" cm="1">
        <f t="array" ref="AB927">_xlfn.IFS(Z927=0,"",Z927&gt;2.9,0,Z927&gt;2.4,0.25,Z927&gt;1.9,0.5,Z927&gt;1.5,0.75,Z927&lt;1.6,1)</f>
        <v/>
      </c>
      <c r="AC927" s="137" t="str" cm="1">
        <f t="array" ref="AC927">_xlfn.IFS(F927=0," ",F927="ALTERNATIVO","REVISAR",F927="REGULAR","NO APLICA")</f>
        <v xml:space="preserve"> </v>
      </c>
      <c r="AD927" s="138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1"/>
      <c r="M928" s="151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5">
        <f t="shared" si="73"/>
        <v>0</v>
      </c>
      <c r="Z928" s="48">
        <f t="shared" si="74"/>
        <v>0</v>
      </c>
      <c r="AA928" s="109" t="str">
        <f t="shared" si="75"/>
        <v/>
      </c>
      <c r="AB928" s="136" t="str" cm="1">
        <f t="array" ref="AB928">_xlfn.IFS(Z928=0,"",Z928&gt;2.9,0,Z928&gt;2.4,0.25,Z928&gt;1.9,0.5,Z928&gt;1.5,0.75,Z928&lt;1.6,1)</f>
        <v/>
      </c>
      <c r="AC928" s="137" t="str" cm="1">
        <f t="array" ref="AC928">_xlfn.IFS(F928=0," ",F928="ALTERNATIVO","REVISAR",F928="REGULAR","NO APLICA")</f>
        <v xml:space="preserve"> </v>
      </c>
      <c r="AD928" s="138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1"/>
      <c r="M929" s="151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5">
        <f t="shared" si="73"/>
        <v>0</v>
      </c>
      <c r="Z929" s="48">
        <f t="shared" si="74"/>
        <v>0</v>
      </c>
      <c r="AA929" s="109" t="str">
        <f t="shared" si="75"/>
        <v/>
      </c>
      <c r="AB929" s="136" t="str" cm="1">
        <f t="array" ref="AB929">_xlfn.IFS(Z929=0,"",Z929&gt;2.9,0,Z929&gt;2.4,0.25,Z929&gt;1.9,0.5,Z929&gt;1.5,0.75,Z929&lt;1.6,1)</f>
        <v/>
      </c>
      <c r="AC929" s="137" t="str" cm="1">
        <f t="array" ref="AC929">_xlfn.IFS(F929=0," ",F929="ALTERNATIVO","REVISAR",F929="REGULAR","NO APLICA")</f>
        <v xml:space="preserve"> </v>
      </c>
      <c r="AD929" s="138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1"/>
      <c r="M930" s="151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5">
        <f t="shared" si="73"/>
        <v>0</v>
      </c>
      <c r="Z930" s="48">
        <f t="shared" si="74"/>
        <v>0</v>
      </c>
      <c r="AA930" s="109" t="str">
        <f t="shared" si="75"/>
        <v/>
      </c>
      <c r="AB930" s="136" t="str" cm="1">
        <f t="array" ref="AB930">_xlfn.IFS(Z930=0,"",Z930&gt;2.9,0,Z930&gt;2.4,0.25,Z930&gt;1.9,0.5,Z930&gt;1.5,0.75,Z930&lt;1.6,1)</f>
        <v/>
      </c>
      <c r="AC930" s="137" t="str" cm="1">
        <f t="array" ref="AC930">_xlfn.IFS(F930=0," ",F930="ALTERNATIVO","REVISAR",F930="REGULAR","NO APLICA")</f>
        <v xml:space="preserve"> </v>
      </c>
      <c r="AD930" s="138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1"/>
      <c r="M931" s="151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5">
        <f t="shared" si="73"/>
        <v>0</v>
      </c>
      <c r="Z931" s="48">
        <f t="shared" si="74"/>
        <v>0</v>
      </c>
      <c r="AA931" s="109" t="str">
        <f t="shared" si="75"/>
        <v/>
      </c>
      <c r="AB931" s="136" t="str" cm="1">
        <f t="array" ref="AB931">_xlfn.IFS(Z931=0,"",Z931&gt;2.9,0,Z931&gt;2.4,0.25,Z931&gt;1.9,0.5,Z931&gt;1.5,0.75,Z931&lt;1.6,1)</f>
        <v/>
      </c>
      <c r="AC931" s="137" t="str" cm="1">
        <f t="array" ref="AC931">_xlfn.IFS(F931=0," ",F931="ALTERNATIVO","REVISAR",F931="REGULAR","NO APLICA")</f>
        <v xml:space="preserve"> </v>
      </c>
      <c r="AD931" s="138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1"/>
      <c r="M932" s="151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5">
        <f t="shared" si="73"/>
        <v>0</v>
      </c>
      <c r="Z932" s="48">
        <f t="shared" si="74"/>
        <v>0</v>
      </c>
      <c r="AA932" s="109" t="str">
        <f t="shared" si="75"/>
        <v/>
      </c>
      <c r="AB932" s="136" t="str" cm="1">
        <f t="array" ref="AB932">_xlfn.IFS(Z932=0,"",Z932&gt;2.9,0,Z932&gt;2.4,0.25,Z932&gt;1.9,0.5,Z932&gt;1.5,0.75,Z932&lt;1.6,1)</f>
        <v/>
      </c>
      <c r="AC932" s="137" t="str" cm="1">
        <f t="array" ref="AC932">_xlfn.IFS(F932=0," ",F932="ALTERNATIVO","REVISAR",F932="REGULAR","NO APLICA")</f>
        <v xml:space="preserve"> </v>
      </c>
      <c r="AD932" s="138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1"/>
      <c r="M933" s="151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5">
        <f t="shared" si="73"/>
        <v>0</v>
      </c>
      <c r="Z933" s="48">
        <f t="shared" si="74"/>
        <v>0</v>
      </c>
      <c r="AA933" s="109" t="str">
        <f t="shared" si="75"/>
        <v/>
      </c>
      <c r="AB933" s="136" t="str" cm="1">
        <f t="array" ref="AB933">_xlfn.IFS(Z933=0,"",Z933&gt;2.9,0,Z933&gt;2.4,0.25,Z933&gt;1.9,0.5,Z933&gt;1.5,0.75,Z933&lt;1.6,1)</f>
        <v/>
      </c>
      <c r="AC933" s="137" t="str" cm="1">
        <f t="array" ref="AC933">_xlfn.IFS(F933=0," ",F933="ALTERNATIVO","REVISAR",F933="REGULAR","NO APLICA")</f>
        <v xml:space="preserve"> </v>
      </c>
      <c r="AD933" s="138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1"/>
      <c r="M934" s="151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5">
        <f t="shared" si="73"/>
        <v>0</v>
      </c>
      <c r="Z934" s="48">
        <f t="shared" si="74"/>
        <v>0</v>
      </c>
      <c r="AA934" s="109" t="str">
        <f t="shared" si="75"/>
        <v/>
      </c>
      <c r="AB934" s="136" t="str" cm="1">
        <f t="array" ref="AB934">_xlfn.IFS(Z934=0,"",Z934&gt;2.9,0,Z934&gt;2.4,0.25,Z934&gt;1.9,0.5,Z934&gt;1.5,0.75,Z934&lt;1.6,1)</f>
        <v/>
      </c>
      <c r="AC934" s="137" t="str" cm="1">
        <f t="array" ref="AC934">_xlfn.IFS(F934=0," ",F934="ALTERNATIVO","REVISAR",F934="REGULAR","NO APLICA")</f>
        <v xml:space="preserve"> </v>
      </c>
      <c r="AD934" s="138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1"/>
      <c r="M935" s="151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5">
        <f t="shared" si="73"/>
        <v>0</v>
      </c>
      <c r="Z935" s="48">
        <f t="shared" si="74"/>
        <v>0</v>
      </c>
      <c r="AA935" s="109" t="str">
        <f t="shared" si="75"/>
        <v/>
      </c>
      <c r="AB935" s="136" t="str" cm="1">
        <f t="array" ref="AB935">_xlfn.IFS(Z935=0,"",Z935&gt;2.9,0,Z935&gt;2.4,0.25,Z935&gt;1.9,0.5,Z935&gt;1.5,0.75,Z935&lt;1.6,1)</f>
        <v/>
      </c>
      <c r="AC935" s="137" t="str" cm="1">
        <f t="array" ref="AC935">_xlfn.IFS(F935=0," ",F935="ALTERNATIVO","REVISAR",F935="REGULAR","NO APLICA")</f>
        <v xml:space="preserve"> </v>
      </c>
      <c r="AD935" s="138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1"/>
      <c r="M936" s="151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5">
        <f t="shared" si="73"/>
        <v>0</v>
      </c>
      <c r="Z936" s="48">
        <f t="shared" si="74"/>
        <v>0</v>
      </c>
      <c r="AA936" s="109" t="str">
        <f t="shared" si="75"/>
        <v/>
      </c>
      <c r="AB936" s="136" t="str" cm="1">
        <f t="array" ref="AB936">_xlfn.IFS(Z936=0,"",Z936&gt;2.9,0,Z936&gt;2.4,0.25,Z936&gt;1.9,0.5,Z936&gt;1.5,0.75,Z936&lt;1.6,1)</f>
        <v/>
      </c>
      <c r="AC936" s="137" t="str" cm="1">
        <f t="array" ref="AC936">_xlfn.IFS(F936=0," ",F936="ALTERNATIVO","REVISAR",F936="REGULAR","NO APLICA")</f>
        <v xml:space="preserve"> </v>
      </c>
      <c r="AD936" s="138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1"/>
      <c r="M937" s="151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5">
        <f t="shared" si="73"/>
        <v>0</v>
      </c>
      <c r="Z937" s="48">
        <f t="shared" si="74"/>
        <v>0</v>
      </c>
      <c r="AA937" s="109" t="str">
        <f t="shared" si="75"/>
        <v/>
      </c>
      <c r="AB937" s="136" t="str" cm="1">
        <f t="array" ref="AB937">_xlfn.IFS(Z937=0,"",Z937&gt;2.9,0,Z937&gt;2.4,0.25,Z937&gt;1.9,0.5,Z937&gt;1.5,0.75,Z937&lt;1.6,1)</f>
        <v/>
      </c>
      <c r="AC937" s="137" t="str" cm="1">
        <f t="array" ref="AC937">_xlfn.IFS(F937=0," ",F937="ALTERNATIVO","REVISAR",F937="REGULAR","NO APLICA")</f>
        <v xml:space="preserve"> </v>
      </c>
      <c r="AD937" s="138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1"/>
      <c r="M938" s="151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5">
        <f t="shared" si="73"/>
        <v>0</v>
      </c>
      <c r="Z938" s="48">
        <f t="shared" si="74"/>
        <v>0</v>
      </c>
      <c r="AA938" s="109" t="str">
        <f t="shared" si="75"/>
        <v/>
      </c>
      <c r="AB938" s="136" t="str" cm="1">
        <f t="array" ref="AB938">_xlfn.IFS(Z938=0,"",Z938&gt;2.9,0,Z938&gt;2.4,0.25,Z938&gt;1.9,0.5,Z938&gt;1.5,0.75,Z938&lt;1.6,1)</f>
        <v/>
      </c>
      <c r="AC938" s="137" t="str" cm="1">
        <f t="array" ref="AC938">_xlfn.IFS(F938=0," ",F938="ALTERNATIVO","REVISAR",F938="REGULAR","NO APLICA")</f>
        <v xml:space="preserve"> </v>
      </c>
      <c r="AD938" s="138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1"/>
      <c r="M939" s="151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5">
        <f t="shared" si="73"/>
        <v>0</v>
      </c>
      <c r="Z939" s="48">
        <f t="shared" si="74"/>
        <v>0</v>
      </c>
      <c r="AA939" s="109" t="str">
        <f t="shared" si="75"/>
        <v/>
      </c>
      <c r="AB939" s="136" t="str" cm="1">
        <f t="array" ref="AB939">_xlfn.IFS(Z939=0,"",Z939&gt;2.9,0,Z939&gt;2.4,0.25,Z939&gt;1.9,0.5,Z939&gt;1.5,0.75,Z939&lt;1.6,1)</f>
        <v/>
      </c>
      <c r="AC939" s="137" t="str" cm="1">
        <f t="array" ref="AC939">_xlfn.IFS(F939=0," ",F939="ALTERNATIVO","REVISAR",F939="REGULAR","NO APLICA")</f>
        <v xml:space="preserve"> </v>
      </c>
      <c r="AD939" s="138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1"/>
      <c r="M940" s="151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5">
        <f t="shared" si="73"/>
        <v>0</v>
      </c>
      <c r="Z940" s="48">
        <f t="shared" si="74"/>
        <v>0</v>
      </c>
      <c r="AA940" s="109" t="str">
        <f t="shared" si="75"/>
        <v/>
      </c>
      <c r="AB940" s="136" t="str" cm="1">
        <f t="array" ref="AB940">_xlfn.IFS(Z940=0,"",Z940&gt;2.9,0,Z940&gt;2.4,0.25,Z940&gt;1.9,0.5,Z940&gt;1.5,0.75,Z940&lt;1.6,1)</f>
        <v/>
      </c>
      <c r="AC940" s="137" t="str" cm="1">
        <f t="array" ref="AC940">_xlfn.IFS(F940=0," ",F940="ALTERNATIVO","REVISAR",F940="REGULAR","NO APLICA")</f>
        <v xml:space="preserve"> </v>
      </c>
      <c r="AD940" s="138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1"/>
      <c r="M941" s="151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5">
        <f t="shared" si="73"/>
        <v>0</v>
      </c>
      <c r="Z941" s="48">
        <f t="shared" si="74"/>
        <v>0</v>
      </c>
      <c r="AA941" s="109" t="str">
        <f t="shared" si="75"/>
        <v/>
      </c>
      <c r="AB941" s="136" t="str" cm="1">
        <f t="array" ref="AB941">_xlfn.IFS(Z941=0,"",Z941&gt;2.9,0,Z941&gt;2.4,0.25,Z941&gt;1.9,0.5,Z941&gt;1.5,0.75,Z941&lt;1.6,1)</f>
        <v/>
      </c>
      <c r="AC941" s="137" t="str" cm="1">
        <f t="array" ref="AC941">_xlfn.IFS(F941=0," ",F941="ALTERNATIVO","REVISAR",F941="REGULAR","NO APLICA")</f>
        <v xml:space="preserve"> </v>
      </c>
      <c r="AD941" s="138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1"/>
      <c r="M942" s="151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5">
        <f t="shared" si="73"/>
        <v>0</v>
      </c>
      <c r="Z942" s="48">
        <f t="shared" si="74"/>
        <v>0</v>
      </c>
      <c r="AA942" s="109" t="str">
        <f t="shared" si="75"/>
        <v/>
      </c>
      <c r="AB942" s="136" t="str" cm="1">
        <f t="array" ref="AB942">_xlfn.IFS(Z942=0,"",Z942&gt;2.9,0,Z942&gt;2.4,0.25,Z942&gt;1.9,0.5,Z942&gt;1.5,0.75,Z942&lt;1.6,1)</f>
        <v/>
      </c>
      <c r="AC942" s="137" t="str" cm="1">
        <f t="array" ref="AC942">_xlfn.IFS(F942=0," ",F942="ALTERNATIVO","REVISAR",F942="REGULAR","NO APLICA")</f>
        <v xml:space="preserve"> </v>
      </c>
      <c r="AD942" s="138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1"/>
      <c r="M943" s="151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5">
        <f t="shared" si="73"/>
        <v>0</v>
      </c>
      <c r="Z943" s="48">
        <f t="shared" si="74"/>
        <v>0</v>
      </c>
      <c r="AA943" s="109" t="str">
        <f t="shared" si="75"/>
        <v/>
      </c>
      <c r="AB943" s="136" t="str" cm="1">
        <f t="array" ref="AB943">_xlfn.IFS(Z943=0,"",Z943&gt;2.9,0,Z943&gt;2.4,0.25,Z943&gt;1.9,0.5,Z943&gt;1.5,0.75,Z943&lt;1.6,1)</f>
        <v/>
      </c>
      <c r="AC943" s="137" t="str" cm="1">
        <f t="array" ref="AC943">_xlfn.IFS(F943=0," ",F943="ALTERNATIVO","REVISAR",F943="REGULAR","NO APLICA")</f>
        <v xml:space="preserve"> </v>
      </c>
      <c r="AD943" s="138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1"/>
      <c r="M944" s="151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5">
        <f t="shared" si="73"/>
        <v>0</v>
      </c>
      <c r="Z944" s="48">
        <f t="shared" si="74"/>
        <v>0</v>
      </c>
      <c r="AA944" s="109" t="str">
        <f t="shared" si="75"/>
        <v/>
      </c>
      <c r="AB944" s="136" t="str" cm="1">
        <f t="array" ref="AB944">_xlfn.IFS(Z944=0,"",Z944&gt;2.9,0,Z944&gt;2.4,0.25,Z944&gt;1.9,0.5,Z944&gt;1.5,0.75,Z944&lt;1.6,1)</f>
        <v/>
      </c>
      <c r="AC944" s="137" t="str" cm="1">
        <f t="array" ref="AC944">_xlfn.IFS(F944=0," ",F944="ALTERNATIVO","REVISAR",F944="REGULAR","NO APLICA")</f>
        <v xml:space="preserve"> </v>
      </c>
      <c r="AD944" s="138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1"/>
      <c r="M945" s="151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5">
        <f t="shared" si="73"/>
        <v>0</v>
      </c>
      <c r="Z945" s="48">
        <f t="shared" si="74"/>
        <v>0</v>
      </c>
      <c r="AA945" s="109" t="str">
        <f t="shared" si="75"/>
        <v/>
      </c>
      <c r="AB945" s="136" t="str" cm="1">
        <f t="array" ref="AB945">_xlfn.IFS(Z945=0,"",Z945&gt;2.9,0,Z945&gt;2.4,0.25,Z945&gt;1.9,0.5,Z945&gt;1.5,0.75,Z945&lt;1.6,1)</f>
        <v/>
      </c>
      <c r="AC945" s="137" t="str" cm="1">
        <f t="array" ref="AC945">_xlfn.IFS(F945=0," ",F945="ALTERNATIVO","REVISAR",F945="REGULAR","NO APLICA")</f>
        <v xml:space="preserve"> </v>
      </c>
      <c r="AD945" s="138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1"/>
      <c r="M946" s="151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5">
        <f t="shared" si="73"/>
        <v>0</v>
      </c>
      <c r="Z946" s="48">
        <f t="shared" si="74"/>
        <v>0</v>
      </c>
      <c r="AA946" s="109" t="str">
        <f t="shared" si="75"/>
        <v/>
      </c>
      <c r="AB946" s="136" t="str" cm="1">
        <f t="array" ref="AB946">_xlfn.IFS(Z946=0,"",Z946&gt;2.9,0,Z946&gt;2.4,0.25,Z946&gt;1.9,0.5,Z946&gt;1.5,0.75,Z946&lt;1.6,1)</f>
        <v/>
      </c>
      <c r="AC946" s="137" t="str" cm="1">
        <f t="array" ref="AC946">_xlfn.IFS(F946=0," ",F946="ALTERNATIVO","REVISAR",F946="REGULAR","NO APLICA")</f>
        <v xml:space="preserve"> </v>
      </c>
      <c r="AD946" s="138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1"/>
      <c r="M947" s="151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5">
        <f t="shared" si="73"/>
        <v>0</v>
      </c>
      <c r="Z947" s="48">
        <f t="shared" si="74"/>
        <v>0</v>
      </c>
      <c r="AA947" s="109" t="str">
        <f t="shared" si="75"/>
        <v/>
      </c>
      <c r="AB947" s="136" t="str" cm="1">
        <f t="array" ref="AB947">_xlfn.IFS(Z947=0,"",Z947&gt;2.9,0,Z947&gt;2.4,0.25,Z947&gt;1.9,0.5,Z947&gt;1.5,0.75,Z947&lt;1.6,1)</f>
        <v/>
      </c>
      <c r="AC947" s="137" t="str" cm="1">
        <f t="array" ref="AC947">_xlfn.IFS(F947=0," ",F947="ALTERNATIVO","REVISAR",F947="REGULAR","NO APLICA")</f>
        <v xml:space="preserve"> </v>
      </c>
      <c r="AD947" s="138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1"/>
      <c r="M948" s="151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5">
        <f t="shared" si="73"/>
        <v>0</v>
      </c>
      <c r="Z948" s="48">
        <f t="shared" si="74"/>
        <v>0</v>
      </c>
      <c r="AA948" s="109" t="str">
        <f t="shared" si="75"/>
        <v/>
      </c>
      <c r="AB948" s="136" t="str" cm="1">
        <f t="array" ref="AB948">_xlfn.IFS(Z948=0,"",Z948&gt;2.9,0,Z948&gt;2.4,0.25,Z948&gt;1.9,0.5,Z948&gt;1.5,0.75,Z948&lt;1.6,1)</f>
        <v/>
      </c>
      <c r="AC948" s="137" t="str" cm="1">
        <f t="array" ref="AC948">_xlfn.IFS(F948=0," ",F948="ALTERNATIVO","REVISAR",F948="REGULAR","NO APLICA")</f>
        <v xml:space="preserve"> </v>
      </c>
      <c r="AD948" s="138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1"/>
      <c r="M949" s="151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5">
        <f t="shared" si="73"/>
        <v>0</v>
      </c>
      <c r="Z949" s="48">
        <f t="shared" si="74"/>
        <v>0</v>
      </c>
      <c r="AA949" s="109" t="str">
        <f t="shared" si="75"/>
        <v/>
      </c>
      <c r="AB949" s="136" t="str" cm="1">
        <f t="array" ref="AB949">_xlfn.IFS(Z949=0,"",Z949&gt;2.9,0,Z949&gt;2.4,0.25,Z949&gt;1.9,0.5,Z949&gt;1.5,0.75,Z949&lt;1.6,1)</f>
        <v/>
      </c>
      <c r="AC949" s="137" t="str" cm="1">
        <f t="array" ref="AC949">_xlfn.IFS(F949=0," ",F949="ALTERNATIVO","REVISAR",F949="REGULAR","NO APLICA")</f>
        <v xml:space="preserve"> </v>
      </c>
      <c r="AD949" s="138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1"/>
      <c r="M950" s="151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5">
        <f t="shared" si="73"/>
        <v>0</v>
      </c>
      <c r="Z950" s="48">
        <f t="shared" si="74"/>
        <v>0</v>
      </c>
      <c r="AA950" s="109" t="str">
        <f t="shared" si="75"/>
        <v/>
      </c>
      <c r="AB950" s="136" t="str" cm="1">
        <f t="array" ref="AB950">_xlfn.IFS(Z950=0,"",Z950&gt;2.9,0,Z950&gt;2.4,0.25,Z950&gt;1.9,0.5,Z950&gt;1.5,0.75,Z950&lt;1.6,1)</f>
        <v/>
      </c>
      <c r="AC950" s="137" t="str" cm="1">
        <f t="array" ref="AC950">_xlfn.IFS(F950=0," ",F950="ALTERNATIVO","REVISAR",F950="REGULAR","NO APLICA")</f>
        <v xml:space="preserve"> </v>
      </c>
      <c r="AD950" s="138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1"/>
      <c r="M951" s="151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5">
        <f t="shared" si="73"/>
        <v>0</v>
      </c>
      <c r="Z951" s="48">
        <f t="shared" si="74"/>
        <v>0</v>
      </c>
      <c r="AA951" s="109" t="str">
        <f t="shared" si="75"/>
        <v/>
      </c>
      <c r="AB951" s="136" t="str" cm="1">
        <f t="array" ref="AB951">_xlfn.IFS(Z951=0,"",Z951&gt;2.9,0,Z951&gt;2.4,0.25,Z951&gt;1.9,0.5,Z951&gt;1.5,0.75,Z951&lt;1.6,1)</f>
        <v/>
      </c>
      <c r="AC951" s="137" t="str" cm="1">
        <f t="array" ref="AC951">_xlfn.IFS(F951=0," ",F951="ALTERNATIVO","REVISAR",F951="REGULAR","NO APLICA")</f>
        <v xml:space="preserve"> </v>
      </c>
      <c r="AD951" s="138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1"/>
      <c r="M952" s="151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5">
        <f t="shared" si="73"/>
        <v>0</v>
      </c>
      <c r="Z952" s="48">
        <f t="shared" si="74"/>
        <v>0</v>
      </c>
      <c r="AA952" s="109" t="str">
        <f t="shared" si="75"/>
        <v/>
      </c>
      <c r="AB952" s="136" t="str" cm="1">
        <f t="array" ref="AB952">_xlfn.IFS(Z952=0,"",Z952&gt;2.9,0,Z952&gt;2.4,0.25,Z952&gt;1.9,0.5,Z952&gt;1.5,0.75,Z952&lt;1.6,1)</f>
        <v/>
      </c>
      <c r="AC952" s="137" t="str" cm="1">
        <f t="array" ref="AC952">_xlfn.IFS(F952=0," ",F952="ALTERNATIVO","REVISAR",F952="REGULAR","NO APLICA")</f>
        <v xml:space="preserve"> </v>
      </c>
      <c r="AD952" s="138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1"/>
      <c r="M953" s="151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5">
        <f t="shared" si="73"/>
        <v>0</v>
      </c>
      <c r="Z953" s="48">
        <f t="shared" si="74"/>
        <v>0</v>
      </c>
      <c r="AA953" s="109" t="str">
        <f t="shared" si="75"/>
        <v/>
      </c>
      <c r="AB953" s="136" t="str" cm="1">
        <f t="array" ref="AB953">_xlfn.IFS(Z953=0,"",Z953&gt;2.9,0,Z953&gt;2.4,0.25,Z953&gt;1.9,0.5,Z953&gt;1.5,0.75,Z953&lt;1.6,1)</f>
        <v/>
      </c>
      <c r="AC953" s="137" t="str" cm="1">
        <f t="array" ref="AC953">_xlfn.IFS(F953=0," ",F953="ALTERNATIVO","REVISAR",F953="REGULAR","NO APLICA")</f>
        <v xml:space="preserve"> </v>
      </c>
      <c r="AD953" s="138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1"/>
      <c r="M954" s="151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5">
        <f t="shared" si="73"/>
        <v>0</v>
      </c>
      <c r="Z954" s="48">
        <f t="shared" si="74"/>
        <v>0</v>
      </c>
      <c r="AA954" s="109" t="str">
        <f t="shared" si="75"/>
        <v/>
      </c>
      <c r="AB954" s="136" t="str" cm="1">
        <f t="array" ref="AB954">_xlfn.IFS(Z954=0,"",Z954&gt;2.9,0,Z954&gt;2.4,0.25,Z954&gt;1.9,0.5,Z954&gt;1.5,0.75,Z954&lt;1.6,1)</f>
        <v/>
      </c>
      <c r="AC954" s="137" t="str" cm="1">
        <f t="array" ref="AC954">_xlfn.IFS(F954=0," ",F954="ALTERNATIVO","REVISAR",F954="REGULAR","NO APLICA")</f>
        <v xml:space="preserve"> </v>
      </c>
      <c r="AD954" s="138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1"/>
      <c r="M955" s="151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5">
        <f t="shared" si="73"/>
        <v>0</v>
      </c>
      <c r="Z955" s="48">
        <f t="shared" si="74"/>
        <v>0</v>
      </c>
      <c r="AA955" s="109" t="str">
        <f t="shared" si="75"/>
        <v/>
      </c>
      <c r="AB955" s="136" t="str" cm="1">
        <f t="array" ref="AB955">_xlfn.IFS(Z955=0,"",Z955&gt;2.9,0,Z955&gt;2.4,0.25,Z955&gt;1.9,0.5,Z955&gt;1.5,0.75,Z955&lt;1.6,1)</f>
        <v/>
      </c>
      <c r="AC955" s="137" t="str" cm="1">
        <f t="array" ref="AC955">_xlfn.IFS(F955=0," ",F955="ALTERNATIVO","REVISAR",F955="REGULAR","NO APLICA")</f>
        <v xml:space="preserve"> </v>
      </c>
      <c r="AD955" s="138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1"/>
      <c r="M956" s="151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5">
        <f t="shared" si="73"/>
        <v>0</v>
      </c>
      <c r="Z956" s="48">
        <f t="shared" si="74"/>
        <v>0</v>
      </c>
      <c r="AA956" s="109" t="str">
        <f t="shared" si="75"/>
        <v/>
      </c>
      <c r="AB956" s="136" t="str" cm="1">
        <f t="array" ref="AB956">_xlfn.IFS(Z956=0,"",Z956&gt;2.9,0,Z956&gt;2.4,0.25,Z956&gt;1.9,0.5,Z956&gt;1.5,0.75,Z956&lt;1.6,1)</f>
        <v/>
      </c>
      <c r="AC956" s="137" t="str" cm="1">
        <f t="array" ref="AC956">_xlfn.IFS(F956=0," ",F956="ALTERNATIVO","REVISAR",F956="REGULAR","NO APLICA")</f>
        <v xml:space="preserve"> </v>
      </c>
      <c r="AD956" s="138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1"/>
      <c r="M957" s="151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5">
        <f t="shared" si="73"/>
        <v>0</v>
      </c>
      <c r="Z957" s="48">
        <f t="shared" si="74"/>
        <v>0</v>
      </c>
      <c r="AA957" s="109" t="str">
        <f t="shared" si="75"/>
        <v/>
      </c>
      <c r="AB957" s="136" t="str" cm="1">
        <f t="array" ref="AB957">_xlfn.IFS(Z957=0,"",Z957&gt;2.9,0,Z957&gt;2.4,0.25,Z957&gt;1.9,0.5,Z957&gt;1.5,0.75,Z957&lt;1.6,1)</f>
        <v/>
      </c>
      <c r="AC957" s="137" t="str" cm="1">
        <f t="array" ref="AC957">_xlfn.IFS(F957=0," ",F957="ALTERNATIVO","REVISAR",F957="REGULAR","NO APLICA")</f>
        <v xml:space="preserve"> </v>
      </c>
      <c r="AD957" s="138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1"/>
      <c r="M958" s="151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5">
        <f t="shared" si="73"/>
        <v>0</v>
      </c>
      <c r="Z958" s="48">
        <f t="shared" si="74"/>
        <v>0</v>
      </c>
      <c r="AA958" s="109" t="str">
        <f t="shared" si="75"/>
        <v/>
      </c>
      <c r="AB958" s="136" t="str" cm="1">
        <f t="array" ref="AB958">_xlfn.IFS(Z958=0,"",Z958&gt;2.9,0,Z958&gt;2.4,0.25,Z958&gt;1.9,0.5,Z958&gt;1.5,0.75,Z958&lt;1.6,1)</f>
        <v/>
      </c>
      <c r="AC958" s="137" t="str" cm="1">
        <f t="array" ref="AC958">_xlfn.IFS(F958=0," ",F958="ALTERNATIVO","REVISAR",F958="REGULAR","NO APLICA")</f>
        <v xml:space="preserve"> </v>
      </c>
      <c r="AD958" s="138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1"/>
      <c r="M959" s="151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5">
        <f t="shared" si="73"/>
        <v>0</v>
      </c>
      <c r="Z959" s="48">
        <f t="shared" si="74"/>
        <v>0</v>
      </c>
      <c r="AA959" s="109" t="str">
        <f t="shared" si="75"/>
        <v/>
      </c>
      <c r="AB959" s="136" t="str" cm="1">
        <f t="array" ref="AB959">_xlfn.IFS(Z959=0,"",Z959&gt;2.9,0,Z959&gt;2.4,0.25,Z959&gt;1.9,0.5,Z959&gt;1.5,0.75,Z959&lt;1.6,1)</f>
        <v/>
      </c>
      <c r="AC959" s="137" t="str" cm="1">
        <f t="array" ref="AC959">_xlfn.IFS(F959=0," ",F959="ALTERNATIVO","REVISAR",F959="REGULAR","NO APLICA")</f>
        <v xml:space="preserve"> </v>
      </c>
      <c r="AD959" s="138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1"/>
      <c r="M960" s="151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5">
        <f t="shared" si="73"/>
        <v>0</v>
      </c>
      <c r="Z960" s="48">
        <f t="shared" si="74"/>
        <v>0</v>
      </c>
      <c r="AA960" s="109" t="str">
        <f t="shared" si="75"/>
        <v/>
      </c>
      <c r="AB960" s="136" t="str" cm="1">
        <f t="array" ref="AB960">_xlfn.IFS(Z960=0,"",Z960&gt;2.9,0,Z960&gt;2.4,0.25,Z960&gt;1.9,0.5,Z960&gt;1.5,0.75,Z960&lt;1.6,1)</f>
        <v/>
      </c>
      <c r="AC960" s="137" t="str" cm="1">
        <f t="array" ref="AC960">_xlfn.IFS(F960=0," ",F960="ALTERNATIVO","REVISAR",F960="REGULAR","NO APLICA")</f>
        <v xml:space="preserve"> </v>
      </c>
      <c r="AD960" s="138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1"/>
      <c r="M961" s="151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5">
        <f t="shared" si="73"/>
        <v>0</v>
      </c>
      <c r="Z961" s="48">
        <f t="shared" si="74"/>
        <v>0</v>
      </c>
      <c r="AA961" s="109" t="str">
        <f t="shared" si="75"/>
        <v/>
      </c>
      <c r="AB961" s="136" t="str" cm="1">
        <f t="array" ref="AB961">_xlfn.IFS(Z961=0,"",Z961&gt;2.9,0,Z961&gt;2.4,0.25,Z961&gt;1.9,0.5,Z961&gt;1.5,0.75,Z961&lt;1.6,1)</f>
        <v/>
      </c>
      <c r="AC961" s="137" t="str" cm="1">
        <f t="array" ref="AC961">_xlfn.IFS(F961=0," ",F961="ALTERNATIVO","REVISAR",F961="REGULAR","NO APLICA")</f>
        <v xml:space="preserve"> </v>
      </c>
      <c r="AD961" s="138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1"/>
      <c r="M962" s="151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5">
        <f t="shared" si="73"/>
        <v>0</v>
      </c>
      <c r="Z962" s="48">
        <f t="shared" si="74"/>
        <v>0</v>
      </c>
      <c r="AA962" s="109" t="str">
        <f t="shared" si="75"/>
        <v/>
      </c>
      <c r="AB962" s="136" t="str" cm="1">
        <f t="array" ref="AB962">_xlfn.IFS(Z962=0,"",Z962&gt;2.9,0,Z962&gt;2.4,0.25,Z962&gt;1.9,0.5,Z962&gt;1.5,0.75,Z962&lt;1.6,1)</f>
        <v/>
      </c>
      <c r="AC962" s="137" t="str" cm="1">
        <f t="array" ref="AC962">_xlfn.IFS(F962=0," ",F962="ALTERNATIVO","REVISAR",F962="REGULAR","NO APLICA")</f>
        <v xml:space="preserve"> </v>
      </c>
      <c r="AD962" s="138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1"/>
      <c r="M963" s="151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5">
        <f t="shared" si="73"/>
        <v>0</v>
      </c>
      <c r="Z963" s="48">
        <f t="shared" si="74"/>
        <v>0</v>
      </c>
      <c r="AA963" s="109" t="str">
        <f t="shared" si="75"/>
        <v/>
      </c>
      <c r="AB963" s="136" t="str" cm="1">
        <f t="array" ref="AB963">_xlfn.IFS(Z963=0,"",Z963&gt;2.9,0,Z963&gt;2.4,0.25,Z963&gt;1.9,0.5,Z963&gt;1.5,0.75,Z963&lt;1.6,1)</f>
        <v/>
      </c>
      <c r="AC963" s="137" t="str" cm="1">
        <f t="array" ref="AC963">_xlfn.IFS(F963=0," ",F963="ALTERNATIVO","REVISAR",F963="REGULAR","NO APLICA")</f>
        <v xml:space="preserve"> </v>
      </c>
      <c r="AD963" s="138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1"/>
      <c r="M964" s="151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5">
        <f t="shared" si="73"/>
        <v>0</v>
      </c>
      <c r="Z964" s="48">
        <f t="shared" si="74"/>
        <v>0</v>
      </c>
      <c r="AA964" s="109" t="str">
        <f t="shared" si="75"/>
        <v/>
      </c>
      <c r="AB964" s="136" t="str" cm="1">
        <f t="array" ref="AB964">_xlfn.IFS(Z964=0,"",Z964&gt;2.9,0,Z964&gt;2.4,0.25,Z964&gt;1.9,0.5,Z964&gt;1.5,0.75,Z964&lt;1.6,1)</f>
        <v/>
      </c>
      <c r="AC964" s="137" t="str" cm="1">
        <f t="array" ref="AC964">_xlfn.IFS(F964=0," ",F964="ALTERNATIVO","REVISAR",F964="REGULAR","NO APLICA")</f>
        <v xml:space="preserve"> </v>
      </c>
      <c r="AD964" s="138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1"/>
      <c r="M965" s="151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5">
        <f t="shared" si="73"/>
        <v>0</v>
      </c>
      <c r="Z965" s="48">
        <f t="shared" si="74"/>
        <v>0</v>
      </c>
      <c r="AA965" s="109" t="str">
        <f t="shared" si="75"/>
        <v/>
      </c>
      <c r="AB965" s="136" t="str" cm="1">
        <f t="array" ref="AB965">_xlfn.IFS(Z965=0,"",Z965&gt;2.9,0,Z965&gt;2.4,0.25,Z965&gt;1.9,0.5,Z965&gt;1.5,0.75,Z965&lt;1.6,1)</f>
        <v/>
      </c>
      <c r="AC965" s="137" t="str" cm="1">
        <f t="array" ref="AC965">_xlfn.IFS(F965=0," ",F965="ALTERNATIVO","REVISAR",F965="REGULAR","NO APLICA")</f>
        <v xml:space="preserve"> </v>
      </c>
      <c r="AD965" s="138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1"/>
      <c r="M966" s="151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5">
        <f t="shared" si="73"/>
        <v>0</v>
      </c>
      <c r="Z966" s="48">
        <f t="shared" si="74"/>
        <v>0</v>
      </c>
      <c r="AA966" s="109" t="str">
        <f t="shared" si="75"/>
        <v/>
      </c>
      <c r="AB966" s="136" t="str" cm="1">
        <f t="array" ref="AB966">_xlfn.IFS(Z966=0,"",Z966&gt;2.9,0,Z966&gt;2.4,0.25,Z966&gt;1.9,0.5,Z966&gt;1.5,0.75,Z966&lt;1.6,1)</f>
        <v/>
      </c>
      <c r="AC966" s="137" t="str" cm="1">
        <f t="array" ref="AC966">_xlfn.IFS(F966=0," ",F966="ALTERNATIVO","REVISAR",F966="REGULAR","NO APLICA")</f>
        <v xml:space="preserve"> </v>
      </c>
      <c r="AD966" s="138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1"/>
      <c r="M967" s="151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5">
        <f t="shared" si="73"/>
        <v>0</v>
      </c>
      <c r="Z967" s="48">
        <f t="shared" si="74"/>
        <v>0</v>
      </c>
      <c r="AA967" s="109" t="str">
        <f t="shared" si="75"/>
        <v/>
      </c>
      <c r="AB967" s="136" t="str" cm="1">
        <f t="array" ref="AB967">_xlfn.IFS(Z967=0,"",Z967&gt;2.9,0,Z967&gt;2.4,0.25,Z967&gt;1.9,0.5,Z967&gt;1.5,0.75,Z967&lt;1.6,1)</f>
        <v/>
      </c>
      <c r="AC967" s="137" t="str" cm="1">
        <f t="array" ref="AC967">_xlfn.IFS(F967=0," ",F967="ALTERNATIVO","REVISAR",F967="REGULAR","NO APLICA")</f>
        <v xml:space="preserve"> </v>
      </c>
      <c r="AD967" s="138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1"/>
      <c r="M968" s="151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5">
        <f t="shared" si="73"/>
        <v>0</v>
      </c>
      <c r="Z968" s="48">
        <f t="shared" si="74"/>
        <v>0</v>
      </c>
      <c r="AA968" s="109" t="str">
        <f t="shared" si="75"/>
        <v/>
      </c>
      <c r="AB968" s="136" t="str" cm="1">
        <f t="array" ref="AB968">_xlfn.IFS(Z968=0,"",Z968&gt;2.9,0,Z968&gt;2.4,0.25,Z968&gt;1.9,0.5,Z968&gt;1.5,0.75,Z968&lt;1.6,1)</f>
        <v/>
      </c>
      <c r="AC968" s="137" t="str" cm="1">
        <f t="array" ref="AC968">_xlfn.IFS(F968=0," ",F968="ALTERNATIVO","REVISAR",F968="REGULAR","NO APLICA")</f>
        <v xml:space="preserve"> </v>
      </c>
      <c r="AD968" s="138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1"/>
      <c r="M969" s="151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5">
        <f t="shared" si="73"/>
        <v>0</v>
      </c>
      <c r="Z969" s="48">
        <f t="shared" si="74"/>
        <v>0</v>
      </c>
      <c r="AA969" s="109" t="str">
        <f t="shared" si="75"/>
        <v/>
      </c>
      <c r="AB969" s="136" t="str" cm="1">
        <f t="array" ref="AB969">_xlfn.IFS(Z969=0,"",Z969&gt;2.9,0,Z969&gt;2.4,0.25,Z969&gt;1.9,0.5,Z969&gt;1.5,0.75,Z969&lt;1.6,1)</f>
        <v/>
      </c>
      <c r="AC969" s="137" t="str" cm="1">
        <f t="array" ref="AC969">_xlfn.IFS(F969=0," ",F969="ALTERNATIVO","REVISAR",F969="REGULAR","NO APLICA")</f>
        <v xml:space="preserve"> </v>
      </c>
      <c r="AD969" s="138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1"/>
      <c r="M970" s="151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5">
        <f t="shared" si="73"/>
        <v>0</v>
      </c>
      <c r="Z970" s="48">
        <f t="shared" si="74"/>
        <v>0</v>
      </c>
      <c r="AA970" s="109" t="str">
        <f t="shared" si="75"/>
        <v/>
      </c>
      <c r="AB970" s="136" t="str" cm="1">
        <f t="array" ref="AB970">_xlfn.IFS(Z970=0,"",Z970&gt;2.9,0,Z970&gt;2.4,0.25,Z970&gt;1.9,0.5,Z970&gt;1.5,0.75,Z970&lt;1.6,1)</f>
        <v/>
      </c>
      <c r="AC970" s="137" t="str" cm="1">
        <f t="array" ref="AC970">_xlfn.IFS(F970=0," ",F970="ALTERNATIVO","REVISAR",F970="REGULAR","NO APLICA")</f>
        <v xml:space="preserve"> </v>
      </c>
      <c r="AD970" s="138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1"/>
      <c r="M971" s="151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5">
        <f t="shared" si="73"/>
        <v>0</v>
      </c>
      <c r="Z971" s="48">
        <f t="shared" si="74"/>
        <v>0</v>
      </c>
      <c r="AA971" s="109" t="str">
        <f t="shared" si="75"/>
        <v/>
      </c>
      <c r="AB971" s="136" t="str" cm="1">
        <f t="array" ref="AB971">_xlfn.IFS(Z971=0,"",Z971&gt;2.9,0,Z971&gt;2.4,0.25,Z971&gt;1.9,0.5,Z971&gt;1.5,0.75,Z971&lt;1.6,1)</f>
        <v/>
      </c>
      <c r="AC971" s="137" t="str" cm="1">
        <f t="array" ref="AC971">_xlfn.IFS(F971=0," ",F971="ALTERNATIVO","REVISAR",F971="REGULAR","NO APLICA")</f>
        <v xml:space="preserve"> </v>
      </c>
      <c r="AD971" s="138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1"/>
      <c r="M972" s="151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5">
        <f t="shared" ref="Y972:Y1035" si="78">IFERROR(H972,"")</f>
        <v>0</v>
      </c>
      <c r="Z972" s="48">
        <f t="shared" ref="Z972:Z1035" si="79">IFERROR(Y972/X972,0)</f>
        <v>0</v>
      </c>
      <c r="AA972" s="109" t="str">
        <f t="shared" si="75"/>
        <v/>
      </c>
      <c r="AB972" s="136" t="str" cm="1">
        <f t="array" ref="AB972">_xlfn.IFS(Z972=0,"",Z972&gt;2.9,0,Z972&gt;2.4,0.25,Z972&gt;1.9,0.5,Z972&gt;1.5,0.75,Z972&lt;1.6,1)</f>
        <v/>
      </c>
      <c r="AC972" s="137" t="str" cm="1">
        <f t="array" ref="AC972">_xlfn.IFS(F972=0," ",F972="ALTERNATIVO","REVISAR",F972="REGULAR","NO APLICA")</f>
        <v xml:space="preserve"> </v>
      </c>
      <c r="AD972" s="138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1"/>
      <c r="M973" s="151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5">
        <f t="shared" si="78"/>
        <v>0</v>
      </c>
      <c r="Z973" s="48">
        <f t="shared" si="79"/>
        <v>0</v>
      </c>
      <c r="AA973" s="109" t="str">
        <f t="shared" si="75"/>
        <v/>
      </c>
      <c r="AB973" s="136" t="str" cm="1">
        <f t="array" ref="AB973">_xlfn.IFS(Z973=0,"",Z973&gt;2.9,0,Z973&gt;2.4,0.25,Z973&gt;1.9,0.5,Z973&gt;1.5,0.75,Z973&lt;1.6,1)</f>
        <v/>
      </c>
      <c r="AC973" s="137" t="str" cm="1">
        <f t="array" ref="AC973">_xlfn.IFS(F973=0," ",F973="ALTERNATIVO","REVISAR",F973="REGULAR","NO APLICA")</f>
        <v xml:space="preserve"> </v>
      </c>
      <c r="AD973" s="138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1"/>
      <c r="M974" s="151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5">
        <f t="shared" si="78"/>
        <v>0</v>
      </c>
      <c r="Z974" s="48">
        <f t="shared" si="79"/>
        <v>0</v>
      </c>
      <c r="AA974" s="109" t="str">
        <f t="shared" si="75"/>
        <v/>
      </c>
      <c r="AB974" s="136" t="str" cm="1">
        <f t="array" ref="AB974">_xlfn.IFS(Z974=0,"",Z974&gt;2.9,0,Z974&gt;2.4,0.25,Z974&gt;1.9,0.5,Z974&gt;1.5,0.75,Z974&lt;1.6,1)</f>
        <v/>
      </c>
      <c r="AC974" s="137" t="str" cm="1">
        <f t="array" ref="AC974">_xlfn.IFS(F974=0," ",F974="ALTERNATIVO","REVISAR",F974="REGULAR","NO APLICA")</f>
        <v xml:space="preserve"> </v>
      </c>
      <c r="AD974" s="138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1"/>
      <c r="M975" s="151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5">
        <f t="shared" si="78"/>
        <v>0</v>
      </c>
      <c r="Z975" s="48">
        <f t="shared" si="79"/>
        <v>0</v>
      </c>
      <c r="AA975" s="109" t="str">
        <f t="shared" si="75"/>
        <v/>
      </c>
      <c r="AB975" s="136" t="str" cm="1">
        <f t="array" ref="AB975">_xlfn.IFS(Z975=0,"",Z975&gt;2.9,0,Z975&gt;2.4,0.25,Z975&gt;1.9,0.5,Z975&gt;1.5,0.75,Z975&lt;1.6,1)</f>
        <v/>
      </c>
      <c r="AC975" s="137" t="str" cm="1">
        <f t="array" ref="AC975">_xlfn.IFS(F975=0," ",F975="ALTERNATIVO","REVISAR",F975="REGULAR","NO APLICA")</f>
        <v xml:space="preserve"> </v>
      </c>
      <c r="AD975" s="138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1"/>
      <c r="M976" s="151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5">
        <f t="shared" si="78"/>
        <v>0</v>
      </c>
      <c r="Z976" s="48">
        <f t="shared" si="79"/>
        <v>0</v>
      </c>
      <c r="AA976" s="109" t="str">
        <f t="shared" si="75"/>
        <v/>
      </c>
      <c r="AB976" s="136" t="str" cm="1">
        <f t="array" ref="AB976">_xlfn.IFS(Z976=0,"",Z976&gt;2.9,0,Z976&gt;2.4,0.25,Z976&gt;1.9,0.5,Z976&gt;1.5,0.75,Z976&lt;1.6,1)</f>
        <v/>
      </c>
      <c r="AC976" s="137" t="str" cm="1">
        <f t="array" ref="AC976">_xlfn.IFS(F976=0," ",F976="ALTERNATIVO","REVISAR",F976="REGULAR","NO APLICA")</f>
        <v xml:space="preserve"> </v>
      </c>
      <c r="AD976" s="138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1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5">
        <f t="shared" si="78"/>
        <v>0</v>
      </c>
      <c r="Z977" s="48">
        <f t="shared" si="79"/>
        <v>0</v>
      </c>
      <c r="AA977" s="109" t="str">
        <f t="shared" si="75"/>
        <v/>
      </c>
      <c r="AB977" s="136" t="str" cm="1">
        <f t="array" ref="AB977">_xlfn.IFS(Z977=0,"",Z977&gt;2.9,0,Z977&gt;2.4,0.25,Z977&gt;1.9,0.5,Z977&gt;1.5,0.75,Z977&lt;1.6,1)</f>
        <v/>
      </c>
      <c r="AC977" s="137" t="str" cm="1">
        <f t="array" ref="AC977">_xlfn.IFS(F977=0," ",F977="ALTERNATIVO","REVISAR",F977="REGULAR","NO APLICA")</f>
        <v xml:space="preserve"> </v>
      </c>
      <c r="AD977" s="138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1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5">
        <f t="shared" si="78"/>
        <v>0</v>
      </c>
      <c r="Z978" s="48">
        <f t="shared" si="79"/>
        <v>0</v>
      </c>
      <c r="AA978" s="109" t="str">
        <f t="shared" si="75"/>
        <v/>
      </c>
      <c r="AB978" s="136" t="str" cm="1">
        <f t="array" ref="AB978">_xlfn.IFS(Z978=0,"",Z978&gt;2.9,0,Z978&gt;2.4,0.25,Z978&gt;1.9,0.5,Z978&gt;1.5,0.75,Z978&lt;1.6,1)</f>
        <v/>
      </c>
      <c r="AC978" s="137" t="str" cm="1">
        <f t="array" ref="AC978">_xlfn.IFS(F978=0," ",F978="ALTERNATIVO","REVISAR",F978="REGULAR","NO APLICA")</f>
        <v xml:space="preserve"> </v>
      </c>
      <c r="AD978" s="138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1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5">
        <f t="shared" si="78"/>
        <v>0</v>
      </c>
      <c r="Z979" s="48">
        <f t="shared" si="79"/>
        <v>0</v>
      </c>
      <c r="AA979" s="109" t="str">
        <f t="shared" si="75"/>
        <v/>
      </c>
      <c r="AB979" s="136" t="str" cm="1">
        <f t="array" ref="AB979">_xlfn.IFS(Z979=0,"",Z979&gt;2.9,0,Z979&gt;2.4,0.25,Z979&gt;1.9,0.5,Z979&gt;1.5,0.75,Z979&lt;1.6,1)</f>
        <v/>
      </c>
      <c r="AC979" s="137" t="str" cm="1">
        <f t="array" ref="AC979">_xlfn.IFS(F979=0," ",F979="ALTERNATIVO","REVISAR",F979="REGULAR","NO APLICA")</f>
        <v xml:space="preserve"> </v>
      </c>
      <c r="AD979" s="138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1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5">
        <f t="shared" si="78"/>
        <v>0</v>
      </c>
      <c r="Z980" s="48">
        <f t="shared" si="79"/>
        <v>0</v>
      </c>
      <c r="AA980" s="109" t="str">
        <f t="shared" si="75"/>
        <v/>
      </c>
      <c r="AB980" s="136" t="str" cm="1">
        <f t="array" ref="AB980">_xlfn.IFS(Z980=0,"",Z980&gt;2.9,0,Z980&gt;2.4,0.25,Z980&gt;1.9,0.5,Z980&gt;1.5,0.75,Z980&lt;1.6,1)</f>
        <v/>
      </c>
      <c r="AC980" s="137" t="str" cm="1">
        <f t="array" ref="AC980">_xlfn.IFS(F980=0," ",F980="ALTERNATIVO","REVISAR",F980="REGULAR","NO APLICA")</f>
        <v xml:space="preserve"> </v>
      </c>
      <c r="AD980" s="138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1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5">
        <f t="shared" si="78"/>
        <v>0</v>
      </c>
      <c r="Z981" s="48">
        <f t="shared" si="79"/>
        <v>0</v>
      </c>
      <c r="AA981" s="109" t="str">
        <f t="shared" ref="AA981:AA1044" si="80">IFERROR(X981*1.5,"")</f>
        <v/>
      </c>
      <c r="AB981" s="136" t="str" cm="1">
        <f t="array" ref="AB981">_xlfn.IFS(Z981=0,"",Z981&gt;2.9,0,Z981&gt;2.4,0.25,Z981&gt;1.9,0.5,Z981&gt;1.5,0.75,Z981&lt;1.6,1)</f>
        <v/>
      </c>
      <c r="AC981" s="137" t="str" cm="1">
        <f t="array" ref="AC981">_xlfn.IFS(F981=0," ",F981="ALTERNATIVO","REVISAR",F981="REGULAR","NO APLICA")</f>
        <v xml:space="preserve"> </v>
      </c>
      <c r="AD981" s="138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1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5">
        <f t="shared" si="78"/>
        <v>0</v>
      </c>
      <c r="Z982" s="48">
        <f t="shared" si="79"/>
        <v>0</v>
      </c>
      <c r="AA982" s="109" t="str">
        <f t="shared" si="80"/>
        <v/>
      </c>
      <c r="AB982" s="136" t="str" cm="1">
        <f t="array" ref="AB982">_xlfn.IFS(Z982=0,"",Z982&gt;2.9,0,Z982&gt;2.4,0.25,Z982&gt;1.9,0.5,Z982&gt;1.5,0.75,Z982&lt;1.6,1)</f>
        <v/>
      </c>
      <c r="AC982" s="137" t="str" cm="1">
        <f t="array" ref="AC982">_xlfn.IFS(F982=0," ",F982="ALTERNATIVO","REVISAR",F982="REGULAR","NO APLICA")</f>
        <v xml:space="preserve"> </v>
      </c>
      <c r="AD982" s="138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1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5">
        <f t="shared" si="78"/>
        <v>0</v>
      </c>
      <c r="Z983" s="48">
        <f t="shared" si="79"/>
        <v>0</v>
      </c>
      <c r="AA983" s="109" t="str">
        <f t="shared" si="80"/>
        <v/>
      </c>
      <c r="AB983" s="136" t="str" cm="1">
        <f t="array" ref="AB983">_xlfn.IFS(Z983=0,"",Z983&gt;2.9,0,Z983&gt;2.4,0.25,Z983&gt;1.9,0.5,Z983&gt;1.5,0.75,Z983&lt;1.6,1)</f>
        <v/>
      </c>
      <c r="AC983" s="137" t="str" cm="1">
        <f t="array" ref="AC983">_xlfn.IFS(F983=0," ",F983="ALTERNATIVO","REVISAR",F983="REGULAR","NO APLICA")</f>
        <v xml:space="preserve"> </v>
      </c>
      <c r="AD983" s="138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1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5">
        <f t="shared" si="78"/>
        <v>0</v>
      </c>
      <c r="Z984" s="48">
        <f t="shared" si="79"/>
        <v>0</v>
      </c>
      <c r="AA984" s="109" t="str">
        <f t="shared" si="80"/>
        <v/>
      </c>
      <c r="AB984" s="136" t="str" cm="1">
        <f t="array" ref="AB984">_xlfn.IFS(Z984=0,"",Z984&gt;2.9,0,Z984&gt;2.4,0.25,Z984&gt;1.9,0.5,Z984&gt;1.5,0.75,Z984&lt;1.6,1)</f>
        <v/>
      </c>
      <c r="AC984" s="137" t="str" cm="1">
        <f t="array" ref="AC984">_xlfn.IFS(F984=0," ",F984="ALTERNATIVO","REVISAR",F984="REGULAR","NO APLICA")</f>
        <v xml:space="preserve"> </v>
      </c>
      <c r="AD984" s="138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1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5">
        <f t="shared" si="78"/>
        <v>0</v>
      </c>
      <c r="Z985" s="48">
        <f t="shared" si="79"/>
        <v>0</v>
      </c>
      <c r="AA985" s="109" t="str">
        <f t="shared" si="80"/>
        <v/>
      </c>
      <c r="AB985" s="136" t="str" cm="1">
        <f t="array" ref="AB985">_xlfn.IFS(Z985=0,"",Z985&gt;2.9,0,Z985&gt;2.4,0.25,Z985&gt;1.9,0.5,Z985&gt;1.5,0.75,Z985&lt;1.6,1)</f>
        <v/>
      </c>
      <c r="AC985" s="137" t="str" cm="1">
        <f t="array" ref="AC985">_xlfn.IFS(F985=0," ",F985="ALTERNATIVO","REVISAR",F985="REGULAR","NO APLICA")</f>
        <v xml:space="preserve"> </v>
      </c>
      <c r="AD985" s="138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1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5">
        <f t="shared" si="78"/>
        <v>0</v>
      </c>
      <c r="Z986" s="48">
        <f t="shared" si="79"/>
        <v>0</v>
      </c>
      <c r="AA986" s="109" t="str">
        <f t="shared" si="80"/>
        <v/>
      </c>
      <c r="AB986" s="136" t="str" cm="1">
        <f t="array" ref="AB986">_xlfn.IFS(Z986=0,"",Z986&gt;2.9,0,Z986&gt;2.4,0.25,Z986&gt;1.9,0.5,Z986&gt;1.5,0.75,Z986&lt;1.6,1)</f>
        <v/>
      </c>
      <c r="AC986" s="137" t="str" cm="1">
        <f t="array" ref="AC986">_xlfn.IFS(F986=0," ",F986="ALTERNATIVO","REVISAR",F986="REGULAR","NO APLICA")</f>
        <v xml:space="preserve"> </v>
      </c>
      <c r="AD986" s="138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1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5">
        <f t="shared" si="78"/>
        <v>0</v>
      </c>
      <c r="Z987" s="48">
        <f t="shared" si="79"/>
        <v>0</v>
      </c>
      <c r="AA987" s="109" t="str">
        <f t="shared" si="80"/>
        <v/>
      </c>
      <c r="AB987" s="136" t="str" cm="1">
        <f t="array" ref="AB987">_xlfn.IFS(Z987=0,"",Z987&gt;2.9,0,Z987&gt;2.4,0.25,Z987&gt;1.9,0.5,Z987&gt;1.5,0.75,Z987&lt;1.6,1)</f>
        <v/>
      </c>
      <c r="AC987" s="137" t="str" cm="1">
        <f t="array" ref="AC987">_xlfn.IFS(F987=0," ",F987="ALTERNATIVO","REVISAR",F987="REGULAR","NO APLICA")</f>
        <v xml:space="preserve"> </v>
      </c>
      <c r="AD987" s="138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1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5">
        <f t="shared" si="78"/>
        <v>0</v>
      </c>
      <c r="Z988" s="48">
        <f t="shared" si="79"/>
        <v>0</v>
      </c>
      <c r="AA988" s="109" t="str">
        <f t="shared" si="80"/>
        <v/>
      </c>
      <c r="AB988" s="136" t="str" cm="1">
        <f t="array" ref="AB988">_xlfn.IFS(Z988=0,"",Z988&gt;2.9,0,Z988&gt;2.4,0.25,Z988&gt;1.9,0.5,Z988&gt;1.5,0.75,Z988&lt;1.6,1)</f>
        <v/>
      </c>
      <c r="AC988" s="137" t="str" cm="1">
        <f t="array" ref="AC988">_xlfn.IFS(F988=0," ",F988="ALTERNATIVO","REVISAR",F988="REGULAR","NO APLICA")</f>
        <v xml:space="preserve"> </v>
      </c>
      <c r="AD988" s="138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1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5">
        <f t="shared" si="78"/>
        <v>0</v>
      </c>
      <c r="Z989" s="48">
        <f t="shared" si="79"/>
        <v>0</v>
      </c>
      <c r="AA989" s="109" t="str">
        <f t="shared" si="80"/>
        <v/>
      </c>
      <c r="AB989" s="136" t="str" cm="1">
        <f t="array" ref="AB989">_xlfn.IFS(Z989=0,"",Z989&gt;2.9,0,Z989&gt;2.4,0.25,Z989&gt;1.9,0.5,Z989&gt;1.5,0.75,Z989&lt;1.6,1)</f>
        <v/>
      </c>
      <c r="AC989" s="137" t="str" cm="1">
        <f t="array" ref="AC989">_xlfn.IFS(F989=0," ",F989="ALTERNATIVO","REVISAR",F989="REGULAR","NO APLICA")</f>
        <v xml:space="preserve"> </v>
      </c>
      <c r="AD989" s="138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1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5">
        <f t="shared" si="78"/>
        <v>0</v>
      </c>
      <c r="Z990" s="48">
        <f t="shared" si="79"/>
        <v>0</v>
      </c>
      <c r="AA990" s="109" t="str">
        <f t="shared" si="80"/>
        <v/>
      </c>
      <c r="AB990" s="136" t="str" cm="1">
        <f t="array" ref="AB990">_xlfn.IFS(Z990=0,"",Z990&gt;2.9,0,Z990&gt;2.4,0.25,Z990&gt;1.9,0.5,Z990&gt;1.5,0.75,Z990&lt;1.6,1)</f>
        <v/>
      </c>
      <c r="AC990" s="137" t="str" cm="1">
        <f t="array" ref="AC990">_xlfn.IFS(F990=0," ",F990="ALTERNATIVO","REVISAR",F990="REGULAR","NO APLICA")</f>
        <v xml:space="preserve"> </v>
      </c>
      <c r="AD990" s="138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1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5">
        <f t="shared" si="78"/>
        <v>0</v>
      </c>
      <c r="Z991" s="48">
        <f t="shared" si="79"/>
        <v>0</v>
      </c>
      <c r="AA991" s="109" t="str">
        <f t="shared" si="80"/>
        <v/>
      </c>
      <c r="AB991" s="136" t="str" cm="1">
        <f t="array" ref="AB991">_xlfn.IFS(Z991=0,"",Z991&gt;2.9,0,Z991&gt;2.4,0.25,Z991&gt;1.9,0.5,Z991&gt;1.5,0.75,Z991&lt;1.6,1)</f>
        <v/>
      </c>
      <c r="AC991" s="137" t="str" cm="1">
        <f t="array" ref="AC991">_xlfn.IFS(F991=0," ",F991="ALTERNATIVO","REVISAR",F991="REGULAR","NO APLICA")</f>
        <v xml:space="preserve"> </v>
      </c>
      <c r="AD991" s="138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1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5">
        <f t="shared" si="78"/>
        <v>0</v>
      </c>
      <c r="Z992" s="48">
        <f t="shared" si="79"/>
        <v>0</v>
      </c>
      <c r="AA992" s="109" t="str">
        <f t="shared" si="80"/>
        <v/>
      </c>
      <c r="AB992" s="136" t="str" cm="1">
        <f t="array" ref="AB992">_xlfn.IFS(Z992=0,"",Z992&gt;2.9,0,Z992&gt;2.4,0.25,Z992&gt;1.9,0.5,Z992&gt;1.5,0.75,Z992&lt;1.6,1)</f>
        <v/>
      </c>
      <c r="AC992" s="137" t="str" cm="1">
        <f t="array" ref="AC992">_xlfn.IFS(F992=0," ",F992="ALTERNATIVO","REVISAR",F992="REGULAR","NO APLICA")</f>
        <v xml:space="preserve"> </v>
      </c>
      <c r="AD992" s="138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1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5">
        <f t="shared" si="78"/>
        <v>0</v>
      </c>
      <c r="Z993" s="48">
        <f t="shared" si="79"/>
        <v>0</v>
      </c>
      <c r="AA993" s="109" t="str">
        <f t="shared" si="80"/>
        <v/>
      </c>
      <c r="AB993" s="136" t="str" cm="1">
        <f t="array" ref="AB993">_xlfn.IFS(Z993=0,"",Z993&gt;2.9,0,Z993&gt;2.4,0.25,Z993&gt;1.9,0.5,Z993&gt;1.5,0.75,Z993&lt;1.6,1)</f>
        <v/>
      </c>
      <c r="AC993" s="137" t="str" cm="1">
        <f t="array" ref="AC993">_xlfn.IFS(F993=0," ",F993="ALTERNATIVO","REVISAR",F993="REGULAR","NO APLICA")</f>
        <v xml:space="preserve"> </v>
      </c>
      <c r="AD993" s="138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1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5">
        <f t="shared" si="78"/>
        <v>0</v>
      </c>
      <c r="Z994" s="48">
        <f t="shared" si="79"/>
        <v>0</v>
      </c>
      <c r="AA994" s="109" t="str">
        <f t="shared" si="80"/>
        <v/>
      </c>
      <c r="AB994" s="136" t="str" cm="1">
        <f t="array" ref="AB994">_xlfn.IFS(Z994=0,"",Z994&gt;2.9,0,Z994&gt;2.4,0.25,Z994&gt;1.9,0.5,Z994&gt;1.5,0.75,Z994&lt;1.6,1)</f>
        <v/>
      </c>
      <c r="AC994" s="137" t="str" cm="1">
        <f t="array" ref="AC994">_xlfn.IFS(F994=0," ",F994="ALTERNATIVO","REVISAR",F994="REGULAR","NO APLICA")</f>
        <v xml:space="preserve"> </v>
      </c>
      <c r="AD994" s="138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1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5">
        <f t="shared" si="78"/>
        <v>0</v>
      </c>
      <c r="Z995" s="48">
        <f t="shared" si="79"/>
        <v>0</v>
      </c>
      <c r="AA995" s="109" t="str">
        <f t="shared" si="80"/>
        <v/>
      </c>
      <c r="AB995" s="136" t="str" cm="1">
        <f t="array" ref="AB995">_xlfn.IFS(Z995=0,"",Z995&gt;2.9,0,Z995&gt;2.4,0.25,Z995&gt;1.9,0.5,Z995&gt;1.5,0.75,Z995&lt;1.6,1)</f>
        <v/>
      </c>
      <c r="AC995" s="137" t="str" cm="1">
        <f t="array" ref="AC995">_xlfn.IFS(F995=0," ",F995="ALTERNATIVO","REVISAR",F995="REGULAR","NO APLICA")</f>
        <v xml:space="preserve"> </v>
      </c>
      <c r="AD995" s="138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1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5">
        <f t="shared" si="78"/>
        <v>0</v>
      </c>
      <c r="Z996" s="48">
        <f t="shared" si="79"/>
        <v>0</v>
      </c>
      <c r="AA996" s="109" t="str">
        <f t="shared" si="80"/>
        <v/>
      </c>
      <c r="AB996" s="136" t="str" cm="1">
        <f t="array" ref="AB996">_xlfn.IFS(Z996=0,"",Z996&gt;2.9,0,Z996&gt;2.4,0.25,Z996&gt;1.9,0.5,Z996&gt;1.5,0.75,Z996&lt;1.6,1)</f>
        <v/>
      </c>
      <c r="AC996" s="137" t="str" cm="1">
        <f t="array" ref="AC996">_xlfn.IFS(F996=0," ",F996="ALTERNATIVO","REVISAR",F996="REGULAR","NO APLICA")</f>
        <v xml:space="preserve"> </v>
      </c>
      <c r="AD996" s="138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1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5">
        <f t="shared" si="78"/>
        <v>0</v>
      </c>
      <c r="Z997" s="48">
        <f t="shared" si="79"/>
        <v>0</v>
      </c>
      <c r="AA997" s="109" t="str">
        <f t="shared" si="80"/>
        <v/>
      </c>
      <c r="AB997" s="136" t="str" cm="1">
        <f t="array" ref="AB997">_xlfn.IFS(Z997=0,"",Z997&gt;2.9,0,Z997&gt;2.4,0.25,Z997&gt;1.9,0.5,Z997&gt;1.5,0.75,Z997&lt;1.6,1)</f>
        <v/>
      </c>
      <c r="AC997" s="137" t="str" cm="1">
        <f t="array" ref="AC997">_xlfn.IFS(F997=0," ",F997="ALTERNATIVO","REVISAR",F997="REGULAR","NO APLICA")</f>
        <v xml:space="preserve"> </v>
      </c>
      <c r="AD997" s="138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1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5">
        <f t="shared" si="78"/>
        <v>0</v>
      </c>
      <c r="Z998" s="48">
        <f t="shared" si="79"/>
        <v>0</v>
      </c>
      <c r="AA998" s="109" t="str">
        <f t="shared" si="80"/>
        <v/>
      </c>
      <c r="AB998" s="136" t="str" cm="1">
        <f t="array" ref="AB998">_xlfn.IFS(Z998=0,"",Z998&gt;2.9,0,Z998&gt;2.4,0.25,Z998&gt;1.9,0.5,Z998&gt;1.5,0.75,Z998&lt;1.6,1)</f>
        <v/>
      </c>
      <c r="AC998" s="137" t="str" cm="1">
        <f t="array" ref="AC998">_xlfn.IFS(F998=0," ",F998="ALTERNATIVO","REVISAR",F998="REGULAR","NO APLICA")</f>
        <v xml:space="preserve"> </v>
      </c>
      <c r="AD998" s="138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1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5">
        <f t="shared" si="78"/>
        <v>0</v>
      </c>
      <c r="Z999" s="48">
        <f t="shared" si="79"/>
        <v>0</v>
      </c>
      <c r="AA999" s="109" t="str">
        <f t="shared" si="80"/>
        <v/>
      </c>
      <c r="AB999" s="136" t="str" cm="1">
        <f t="array" ref="AB999">_xlfn.IFS(Z999=0,"",Z999&gt;2.9,0,Z999&gt;2.4,0.25,Z999&gt;1.9,0.5,Z999&gt;1.5,0.75,Z999&lt;1.6,1)</f>
        <v/>
      </c>
      <c r="AC999" s="137" t="str" cm="1">
        <f t="array" ref="AC999">_xlfn.IFS(F999=0," ",F999="ALTERNATIVO","REVISAR",F999="REGULAR","NO APLICA")</f>
        <v xml:space="preserve"> </v>
      </c>
      <c r="AD999" s="13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1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5">
        <f t="shared" si="78"/>
        <v>0</v>
      </c>
      <c r="Z1000" s="48">
        <f t="shared" si="79"/>
        <v>0</v>
      </c>
      <c r="AA1000" s="109" t="str">
        <f t="shared" si="80"/>
        <v/>
      </c>
      <c r="AB1000" s="136" t="str" cm="1">
        <f t="array" ref="AB1000">_xlfn.IFS(Z1000=0,"",Z1000&gt;2.9,0,Z1000&gt;2.4,0.25,Z1000&gt;1.9,0.5,Z1000&gt;1.5,0.75,Z1000&lt;1.6,1)</f>
        <v/>
      </c>
      <c r="AC1000" s="137" t="str" cm="1">
        <f t="array" ref="AC1000">_xlfn.IFS(F1000=0," ",F1000="ALTERNATIVO","REVISAR",F1000="REGULAR","NO APLICA")</f>
        <v xml:space="preserve"> </v>
      </c>
      <c r="AD1000" s="13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1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5">
        <f t="shared" si="78"/>
        <v>0</v>
      </c>
      <c r="Z1001" s="48">
        <f t="shared" si="79"/>
        <v>0</v>
      </c>
      <c r="AA1001" s="109" t="str">
        <f t="shared" si="80"/>
        <v/>
      </c>
      <c r="AB1001" s="136" t="str" cm="1">
        <f t="array" ref="AB1001">_xlfn.IFS(Z1001=0,"",Z1001&gt;2.9,0,Z1001&gt;2.4,0.25,Z1001&gt;1.9,0.5,Z1001&gt;1.5,0.75,Z1001&lt;1.6,1)</f>
        <v/>
      </c>
      <c r="AC1001" s="137" t="str" cm="1">
        <f t="array" ref="AC1001">_xlfn.IFS(F1001=0," ",F1001="ALTERNATIVO","REVISAR",F1001="REGULAR","NO APLICA")</f>
        <v xml:space="preserve"> </v>
      </c>
      <c r="AD1001" s="13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1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5">
        <f t="shared" si="78"/>
        <v>0</v>
      </c>
      <c r="Z1002" s="48">
        <f t="shared" si="79"/>
        <v>0</v>
      </c>
      <c r="AA1002" s="109" t="str">
        <f t="shared" si="80"/>
        <v/>
      </c>
      <c r="AB1002" s="136" t="str" cm="1">
        <f t="array" ref="AB1002">_xlfn.IFS(Z1002=0,"",Z1002&gt;2.9,0,Z1002&gt;2.4,0.25,Z1002&gt;1.9,0.5,Z1002&gt;1.5,0.75,Z1002&lt;1.6,1)</f>
        <v/>
      </c>
      <c r="AC1002" s="137" t="str" cm="1">
        <f t="array" ref="AC1002">_xlfn.IFS(F1002=0," ",F1002="ALTERNATIVO","REVISAR",F1002="REGULAR","NO APLICA")</f>
        <v xml:space="preserve"> </v>
      </c>
      <c r="AD1002" s="13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1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5">
        <f t="shared" si="78"/>
        <v>0</v>
      </c>
      <c r="Z1003" s="48">
        <f t="shared" si="79"/>
        <v>0</v>
      </c>
      <c r="AA1003" s="109" t="str">
        <f t="shared" si="80"/>
        <v/>
      </c>
      <c r="AB1003" s="136" t="str" cm="1">
        <f t="array" ref="AB1003">_xlfn.IFS(Z1003=0,"",Z1003&gt;2.9,0,Z1003&gt;2.4,0.25,Z1003&gt;1.9,0.5,Z1003&gt;1.5,0.75,Z1003&lt;1.6,1)</f>
        <v/>
      </c>
      <c r="AC1003" s="137" t="str" cm="1">
        <f t="array" ref="AC1003">_xlfn.IFS(F1003=0," ",F1003="ALTERNATIVO","REVISAR",F1003="REGULAR","NO APLICA")</f>
        <v xml:space="preserve"> </v>
      </c>
      <c r="AD1003" s="13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1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5">
        <f t="shared" si="78"/>
        <v>0</v>
      </c>
      <c r="Z1004" s="48">
        <f t="shared" si="79"/>
        <v>0</v>
      </c>
      <c r="AA1004" s="109" t="str">
        <f t="shared" si="80"/>
        <v/>
      </c>
      <c r="AB1004" s="136" t="str" cm="1">
        <f t="array" ref="AB1004">_xlfn.IFS(Z1004=0,"",Z1004&gt;2.9,0,Z1004&gt;2.4,0.25,Z1004&gt;1.9,0.5,Z1004&gt;1.5,0.75,Z1004&lt;1.6,1)</f>
        <v/>
      </c>
      <c r="AC1004" s="137" t="str" cm="1">
        <f t="array" ref="AC1004">_xlfn.IFS(F1004=0," ",F1004="ALTERNATIVO","REVISAR",F1004="REGULAR","NO APLICA")</f>
        <v xml:space="preserve"> </v>
      </c>
      <c r="AD1004" s="13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1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5">
        <f t="shared" si="78"/>
        <v>0</v>
      </c>
      <c r="Z1005" s="48">
        <f t="shared" si="79"/>
        <v>0</v>
      </c>
      <c r="AA1005" s="109" t="str">
        <f t="shared" si="80"/>
        <v/>
      </c>
      <c r="AB1005" s="136" t="str" cm="1">
        <f t="array" ref="AB1005">_xlfn.IFS(Z1005=0,"",Z1005&gt;2.9,0,Z1005&gt;2.4,0.25,Z1005&gt;1.9,0.5,Z1005&gt;1.5,0.75,Z1005&lt;1.6,1)</f>
        <v/>
      </c>
      <c r="AC1005" s="137" t="str" cm="1">
        <f t="array" ref="AC1005">_xlfn.IFS(F1005=0," ",F1005="ALTERNATIVO","REVISAR",F1005="REGULAR","NO APLICA")</f>
        <v xml:space="preserve"> </v>
      </c>
      <c r="AD1005" s="13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1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5">
        <f t="shared" si="78"/>
        <v>0</v>
      </c>
      <c r="Z1006" s="48">
        <f t="shared" si="79"/>
        <v>0</v>
      </c>
      <c r="AA1006" s="109" t="str">
        <f t="shared" si="80"/>
        <v/>
      </c>
      <c r="AB1006" s="136" t="str" cm="1">
        <f t="array" ref="AB1006">_xlfn.IFS(Z1006=0,"",Z1006&gt;2.9,0,Z1006&gt;2.4,0.25,Z1006&gt;1.9,0.5,Z1006&gt;1.5,0.75,Z1006&lt;1.6,1)</f>
        <v/>
      </c>
      <c r="AC1006" s="137" t="str" cm="1">
        <f t="array" ref="AC1006">_xlfn.IFS(F1006=0," ",F1006="ALTERNATIVO","REVISAR",F1006="REGULAR","NO APLICA")</f>
        <v xml:space="preserve"> </v>
      </c>
      <c r="AD1006" s="13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1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5">
        <f t="shared" si="78"/>
        <v>0</v>
      </c>
      <c r="Z1007" s="48">
        <f t="shared" si="79"/>
        <v>0</v>
      </c>
      <c r="AA1007" s="109" t="str">
        <f t="shared" si="80"/>
        <v/>
      </c>
      <c r="AB1007" s="136" t="str" cm="1">
        <f t="array" ref="AB1007">_xlfn.IFS(Z1007=0,"",Z1007&gt;2.9,0,Z1007&gt;2.4,0.25,Z1007&gt;1.9,0.5,Z1007&gt;1.5,0.75,Z1007&lt;1.6,1)</f>
        <v/>
      </c>
      <c r="AC1007" s="137" t="str" cm="1">
        <f t="array" ref="AC1007">_xlfn.IFS(F1007=0," ",F1007="ALTERNATIVO","REVISAR",F1007="REGULAR","NO APLICA")</f>
        <v xml:space="preserve"> </v>
      </c>
      <c r="AD1007" s="13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1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5">
        <f t="shared" si="78"/>
        <v>0</v>
      </c>
      <c r="Z1008" s="48">
        <f t="shared" si="79"/>
        <v>0</v>
      </c>
      <c r="AA1008" s="109" t="str">
        <f t="shared" si="80"/>
        <v/>
      </c>
      <c r="AB1008" s="136" t="str" cm="1">
        <f t="array" ref="AB1008">_xlfn.IFS(Z1008=0,"",Z1008&gt;2.9,0,Z1008&gt;2.4,0.25,Z1008&gt;1.9,0.5,Z1008&gt;1.5,0.75,Z1008&lt;1.6,1)</f>
        <v/>
      </c>
      <c r="AC1008" s="137" t="str" cm="1">
        <f t="array" ref="AC1008">_xlfn.IFS(F1008=0," ",F1008="ALTERNATIVO","REVISAR",F1008="REGULAR","NO APLICA")</f>
        <v xml:space="preserve"> </v>
      </c>
      <c r="AD1008" s="13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1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5">
        <f t="shared" si="78"/>
        <v>0</v>
      </c>
      <c r="Z1009" s="48">
        <f t="shared" si="79"/>
        <v>0</v>
      </c>
      <c r="AA1009" s="109" t="str">
        <f t="shared" si="80"/>
        <v/>
      </c>
      <c r="AB1009" s="136" t="str" cm="1">
        <f t="array" ref="AB1009">_xlfn.IFS(Z1009=0,"",Z1009&gt;2.9,0,Z1009&gt;2.4,0.25,Z1009&gt;1.9,0.5,Z1009&gt;1.5,0.75,Z1009&lt;1.6,1)</f>
        <v/>
      </c>
      <c r="AC1009" s="137" t="str" cm="1">
        <f t="array" ref="AC1009">_xlfn.IFS(F1009=0," ",F1009="ALTERNATIVO","REVISAR",F1009="REGULAR","NO APLICA")</f>
        <v xml:space="preserve"> </v>
      </c>
      <c r="AD1009" s="13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1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5">
        <f t="shared" si="78"/>
        <v>0</v>
      </c>
      <c r="Z1010" s="48">
        <f t="shared" si="79"/>
        <v>0</v>
      </c>
      <c r="AA1010" s="109" t="str">
        <f t="shared" si="80"/>
        <v/>
      </c>
      <c r="AB1010" s="136" t="str" cm="1">
        <f t="array" ref="AB1010">_xlfn.IFS(Z1010=0,"",Z1010&gt;2.9,0,Z1010&gt;2.4,0.25,Z1010&gt;1.9,0.5,Z1010&gt;1.5,0.75,Z1010&lt;1.6,1)</f>
        <v/>
      </c>
      <c r="AC1010" s="137" t="str" cm="1">
        <f t="array" ref="AC1010">_xlfn.IFS(F1010=0," ",F1010="ALTERNATIVO","REVISAR",F1010="REGULAR","NO APLICA")</f>
        <v xml:space="preserve"> </v>
      </c>
      <c r="AD1010" s="13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1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5">
        <f t="shared" si="78"/>
        <v>0</v>
      </c>
      <c r="Z1011" s="48">
        <f t="shared" si="79"/>
        <v>0</v>
      </c>
      <c r="AA1011" s="109" t="str">
        <f t="shared" si="80"/>
        <v/>
      </c>
      <c r="AB1011" s="136" t="str" cm="1">
        <f t="array" ref="AB1011">_xlfn.IFS(Z1011=0,"",Z1011&gt;2.9,0,Z1011&gt;2.4,0.25,Z1011&gt;1.9,0.5,Z1011&gt;1.5,0.75,Z1011&lt;1.6,1)</f>
        <v/>
      </c>
      <c r="AC1011" s="137" t="str" cm="1">
        <f t="array" ref="AC1011">_xlfn.IFS(F1011=0," ",F1011="ALTERNATIVO","REVISAR",F1011="REGULAR","NO APLICA")</f>
        <v xml:space="preserve"> </v>
      </c>
      <c r="AD1011" s="13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1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5">
        <f t="shared" si="78"/>
        <v>0</v>
      </c>
      <c r="Z1012" s="48">
        <f t="shared" si="79"/>
        <v>0</v>
      </c>
      <c r="AA1012" s="109" t="str">
        <f t="shared" si="80"/>
        <v/>
      </c>
      <c r="AB1012" s="136" t="str" cm="1">
        <f t="array" ref="AB1012">_xlfn.IFS(Z1012=0,"",Z1012&gt;2.9,0,Z1012&gt;2.4,0.25,Z1012&gt;1.9,0.5,Z1012&gt;1.5,0.75,Z1012&lt;1.6,1)</f>
        <v/>
      </c>
      <c r="AC1012" s="137" t="str" cm="1">
        <f t="array" ref="AC1012">_xlfn.IFS(F1012=0," ",F1012="ALTERNATIVO","REVISAR",F1012="REGULAR","NO APLICA")</f>
        <v xml:space="preserve"> </v>
      </c>
      <c r="AD1012" s="13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1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5">
        <f t="shared" si="78"/>
        <v>0</v>
      </c>
      <c r="Z1013" s="48">
        <f t="shared" si="79"/>
        <v>0</v>
      </c>
      <c r="AA1013" s="109" t="str">
        <f t="shared" si="80"/>
        <v/>
      </c>
      <c r="AB1013" s="136" t="str" cm="1">
        <f t="array" ref="AB1013">_xlfn.IFS(Z1013=0,"",Z1013&gt;2.9,0,Z1013&gt;2.4,0.25,Z1013&gt;1.9,0.5,Z1013&gt;1.5,0.75,Z1013&lt;1.6,1)</f>
        <v/>
      </c>
      <c r="AC1013" s="137" t="str" cm="1">
        <f t="array" ref="AC1013">_xlfn.IFS(F1013=0," ",F1013="ALTERNATIVO","REVISAR",F1013="REGULAR","NO APLICA")</f>
        <v xml:space="preserve"> </v>
      </c>
      <c r="AD1013" s="13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1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5">
        <f t="shared" si="78"/>
        <v>0</v>
      </c>
      <c r="Z1014" s="48">
        <f t="shared" si="79"/>
        <v>0</v>
      </c>
      <c r="AA1014" s="109" t="str">
        <f t="shared" si="80"/>
        <v/>
      </c>
      <c r="AB1014" s="136" t="str" cm="1">
        <f t="array" ref="AB1014">_xlfn.IFS(Z1014=0,"",Z1014&gt;2.9,0,Z1014&gt;2.4,0.25,Z1014&gt;1.9,0.5,Z1014&gt;1.5,0.75,Z1014&lt;1.6,1)</f>
        <v/>
      </c>
      <c r="AC1014" s="137" t="str" cm="1">
        <f t="array" ref="AC1014">_xlfn.IFS(F1014=0," ",F1014="ALTERNATIVO","REVISAR",F1014="REGULAR","NO APLICA")</f>
        <v xml:space="preserve"> </v>
      </c>
      <c r="AD1014" s="13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1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5">
        <f t="shared" si="78"/>
        <v>0</v>
      </c>
      <c r="Z1015" s="48">
        <f t="shared" si="79"/>
        <v>0</v>
      </c>
      <c r="AA1015" s="109" t="str">
        <f t="shared" si="80"/>
        <v/>
      </c>
      <c r="AB1015" s="136" t="str" cm="1">
        <f t="array" ref="AB1015">_xlfn.IFS(Z1015=0,"",Z1015&gt;2.9,0,Z1015&gt;2.4,0.25,Z1015&gt;1.9,0.5,Z1015&gt;1.5,0.75,Z1015&lt;1.6,1)</f>
        <v/>
      </c>
      <c r="AC1015" s="137" t="str" cm="1">
        <f t="array" ref="AC1015">_xlfn.IFS(F1015=0," ",F1015="ALTERNATIVO","REVISAR",F1015="REGULAR","NO APLICA")</f>
        <v xml:space="preserve"> </v>
      </c>
      <c r="AD1015" s="13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1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5">
        <f t="shared" si="78"/>
        <v>0</v>
      </c>
      <c r="Z1016" s="48">
        <f t="shared" si="79"/>
        <v>0</v>
      </c>
      <c r="AA1016" s="109" t="str">
        <f t="shared" si="80"/>
        <v/>
      </c>
      <c r="AB1016" s="136" t="str" cm="1">
        <f t="array" ref="AB1016">_xlfn.IFS(Z1016=0,"",Z1016&gt;2.9,0,Z1016&gt;2.4,0.25,Z1016&gt;1.9,0.5,Z1016&gt;1.5,0.75,Z1016&lt;1.6,1)</f>
        <v/>
      </c>
      <c r="AC1016" s="137" t="str" cm="1">
        <f t="array" ref="AC1016">_xlfn.IFS(F1016=0," ",F1016="ALTERNATIVO","REVISAR",F1016="REGULAR","NO APLICA")</f>
        <v xml:space="preserve"> </v>
      </c>
      <c r="AD1016" s="13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1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5">
        <f t="shared" si="78"/>
        <v>0</v>
      </c>
      <c r="Z1017" s="48">
        <f t="shared" si="79"/>
        <v>0</v>
      </c>
      <c r="AA1017" s="109" t="str">
        <f t="shared" si="80"/>
        <v/>
      </c>
      <c r="AB1017" s="136" t="str" cm="1">
        <f t="array" ref="AB1017">_xlfn.IFS(Z1017=0,"",Z1017&gt;2.9,0,Z1017&gt;2.4,0.25,Z1017&gt;1.9,0.5,Z1017&gt;1.5,0.75,Z1017&lt;1.6,1)</f>
        <v/>
      </c>
      <c r="AC1017" s="137" t="str" cm="1">
        <f t="array" ref="AC1017">_xlfn.IFS(F1017=0," ",F1017="ALTERNATIVO","REVISAR",F1017="REGULAR","NO APLICA")</f>
        <v xml:space="preserve"> </v>
      </c>
      <c r="AD1017" s="13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1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5">
        <f t="shared" si="78"/>
        <v>0</v>
      </c>
      <c r="Z1018" s="48">
        <f t="shared" si="79"/>
        <v>0</v>
      </c>
      <c r="AA1018" s="109" t="str">
        <f t="shared" si="80"/>
        <v/>
      </c>
      <c r="AB1018" s="136" t="str" cm="1">
        <f t="array" ref="AB1018">_xlfn.IFS(Z1018=0,"",Z1018&gt;2.9,0,Z1018&gt;2.4,0.25,Z1018&gt;1.9,0.5,Z1018&gt;1.5,0.75,Z1018&lt;1.6,1)</f>
        <v/>
      </c>
      <c r="AC1018" s="137" t="str" cm="1">
        <f t="array" ref="AC1018">_xlfn.IFS(F1018=0," ",F1018="ALTERNATIVO","REVISAR",F1018="REGULAR","NO APLICA")</f>
        <v xml:space="preserve"> </v>
      </c>
      <c r="AD1018" s="13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1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5">
        <f t="shared" si="78"/>
        <v>0</v>
      </c>
      <c r="Z1019" s="48">
        <f t="shared" si="79"/>
        <v>0</v>
      </c>
      <c r="AA1019" s="109" t="str">
        <f t="shared" si="80"/>
        <v/>
      </c>
      <c r="AB1019" s="136" t="str" cm="1">
        <f t="array" ref="AB1019">_xlfn.IFS(Z1019=0,"",Z1019&gt;2.9,0,Z1019&gt;2.4,0.25,Z1019&gt;1.9,0.5,Z1019&gt;1.5,0.75,Z1019&lt;1.6,1)</f>
        <v/>
      </c>
      <c r="AC1019" s="137" t="str" cm="1">
        <f t="array" ref="AC1019">_xlfn.IFS(F1019=0," ",F1019="ALTERNATIVO","REVISAR",F1019="REGULAR","NO APLICA")</f>
        <v xml:space="preserve"> </v>
      </c>
      <c r="AD1019" s="13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1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5">
        <f t="shared" si="78"/>
        <v>0</v>
      </c>
      <c r="Z1020" s="48">
        <f t="shared" si="79"/>
        <v>0</v>
      </c>
      <c r="AA1020" s="109" t="str">
        <f t="shared" si="80"/>
        <v/>
      </c>
      <c r="AB1020" s="136" t="str" cm="1">
        <f t="array" ref="AB1020">_xlfn.IFS(Z1020=0,"",Z1020&gt;2.9,0,Z1020&gt;2.4,0.25,Z1020&gt;1.9,0.5,Z1020&gt;1.5,0.75,Z1020&lt;1.6,1)</f>
        <v/>
      </c>
      <c r="AC1020" s="137" t="str" cm="1">
        <f t="array" ref="AC1020">_xlfn.IFS(F1020=0," ",F1020="ALTERNATIVO","REVISAR",F1020="REGULAR","NO APLICA")</f>
        <v xml:space="preserve"> </v>
      </c>
      <c r="AD1020" s="13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1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5">
        <f t="shared" si="78"/>
        <v>0</v>
      </c>
      <c r="Z1021" s="48">
        <f t="shared" si="79"/>
        <v>0</v>
      </c>
      <c r="AA1021" s="109" t="str">
        <f t="shared" si="80"/>
        <v/>
      </c>
      <c r="AB1021" s="136" t="str" cm="1">
        <f t="array" ref="AB1021">_xlfn.IFS(Z1021=0,"",Z1021&gt;2.9,0,Z1021&gt;2.4,0.25,Z1021&gt;1.9,0.5,Z1021&gt;1.5,0.75,Z1021&lt;1.6,1)</f>
        <v/>
      </c>
      <c r="AC1021" s="137" t="str" cm="1">
        <f t="array" ref="AC1021">_xlfn.IFS(F1021=0," ",F1021="ALTERNATIVO","REVISAR",F1021="REGULAR","NO APLICA")</f>
        <v xml:space="preserve"> </v>
      </c>
      <c r="AD1021" s="13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1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5">
        <f t="shared" si="78"/>
        <v>0</v>
      </c>
      <c r="Z1022" s="48">
        <f t="shared" si="79"/>
        <v>0</v>
      </c>
      <c r="AA1022" s="109" t="str">
        <f t="shared" si="80"/>
        <v/>
      </c>
      <c r="AB1022" s="136" t="str" cm="1">
        <f t="array" ref="AB1022">_xlfn.IFS(Z1022=0,"",Z1022&gt;2.9,0,Z1022&gt;2.4,0.25,Z1022&gt;1.9,0.5,Z1022&gt;1.5,0.75,Z1022&lt;1.6,1)</f>
        <v/>
      </c>
      <c r="AC1022" s="137" t="str" cm="1">
        <f t="array" ref="AC1022">_xlfn.IFS(F1022=0," ",F1022="ALTERNATIVO","REVISAR",F1022="REGULAR","NO APLICA")</f>
        <v xml:space="preserve"> </v>
      </c>
      <c r="AD1022" s="13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1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5">
        <f t="shared" si="78"/>
        <v>0</v>
      </c>
      <c r="Z1023" s="48">
        <f t="shared" si="79"/>
        <v>0</v>
      </c>
      <c r="AA1023" s="109" t="str">
        <f t="shared" si="80"/>
        <v/>
      </c>
      <c r="AB1023" s="136" t="str" cm="1">
        <f t="array" ref="AB1023">_xlfn.IFS(Z1023=0,"",Z1023&gt;2.9,0,Z1023&gt;2.4,0.25,Z1023&gt;1.9,0.5,Z1023&gt;1.5,0.75,Z1023&lt;1.6,1)</f>
        <v/>
      </c>
      <c r="AC1023" s="137" t="str" cm="1">
        <f t="array" ref="AC1023">_xlfn.IFS(F1023=0," ",F1023="ALTERNATIVO","REVISAR",F1023="REGULAR","NO APLICA")</f>
        <v xml:space="preserve"> </v>
      </c>
      <c r="AD1023" s="13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1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5">
        <f t="shared" si="78"/>
        <v>0</v>
      </c>
      <c r="Z1024" s="48">
        <f t="shared" si="79"/>
        <v>0</v>
      </c>
      <c r="AA1024" s="109" t="str">
        <f t="shared" si="80"/>
        <v/>
      </c>
      <c r="AB1024" s="136" t="str" cm="1">
        <f t="array" ref="AB1024">_xlfn.IFS(Z1024=0,"",Z1024&gt;2.9,0,Z1024&gt;2.4,0.25,Z1024&gt;1.9,0.5,Z1024&gt;1.5,0.75,Z1024&lt;1.6,1)</f>
        <v/>
      </c>
      <c r="AC1024" s="137" t="str" cm="1">
        <f t="array" ref="AC1024">_xlfn.IFS(F1024=0," ",F1024="ALTERNATIVO","REVISAR",F1024="REGULAR","NO APLICA")</f>
        <v xml:space="preserve"> </v>
      </c>
      <c r="AD1024" s="13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1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5">
        <f t="shared" si="78"/>
        <v>0</v>
      </c>
      <c r="Z1025" s="48">
        <f t="shared" si="79"/>
        <v>0</v>
      </c>
      <c r="AA1025" s="109" t="str">
        <f t="shared" si="80"/>
        <v/>
      </c>
      <c r="AB1025" s="136" t="str" cm="1">
        <f t="array" ref="AB1025">_xlfn.IFS(Z1025=0,"",Z1025&gt;2.9,0,Z1025&gt;2.4,0.25,Z1025&gt;1.9,0.5,Z1025&gt;1.5,0.75,Z1025&lt;1.6,1)</f>
        <v/>
      </c>
      <c r="AC1025" s="137" t="str" cm="1">
        <f t="array" ref="AC1025">_xlfn.IFS(F1025=0," ",F1025="ALTERNATIVO","REVISAR",F1025="REGULAR","NO APLICA")</f>
        <v xml:space="preserve"> </v>
      </c>
      <c r="AD1025" s="13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1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5">
        <f t="shared" si="78"/>
        <v>0</v>
      </c>
      <c r="Z1026" s="48">
        <f t="shared" si="79"/>
        <v>0</v>
      </c>
      <c r="AA1026" s="109" t="str">
        <f t="shared" si="80"/>
        <v/>
      </c>
      <c r="AB1026" s="136" t="str" cm="1">
        <f t="array" ref="AB1026">_xlfn.IFS(Z1026=0,"",Z1026&gt;2.9,0,Z1026&gt;2.4,0.25,Z1026&gt;1.9,0.5,Z1026&gt;1.5,0.75,Z1026&lt;1.6,1)</f>
        <v/>
      </c>
      <c r="AC1026" s="137" t="str" cm="1">
        <f t="array" ref="AC1026">_xlfn.IFS(F1026=0," ",F1026="ALTERNATIVO","REVISAR",F1026="REGULAR","NO APLICA")</f>
        <v xml:space="preserve"> </v>
      </c>
      <c r="AD1026" s="13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1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5">
        <f t="shared" si="78"/>
        <v>0</v>
      </c>
      <c r="Z1027" s="48">
        <f t="shared" si="79"/>
        <v>0</v>
      </c>
      <c r="AA1027" s="109" t="str">
        <f t="shared" si="80"/>
        <v/>
      </c>
      <c r="AB1027" s="136" t="str" cm="1">
        <f t="array" ref="AB1027">_xlfn.IFS(Z1027=0,"",Z1027&gt;2.9,0,Z1027&gt;2.4,0.25,Z1027&gt;1.9,0.5,Z1027&gt;1.5,0.75,Z1027&lt;1.6,1)</f>
        <v/>
      </c>
      <c r="AC1027" s="137" t="str" cm="1">
        <f t="array" ref="AC1027">_xlfn.IFS(F1027=0," ",F1027="ALTERNATIVO","REVISAR",F1027="REGULAR","NO APLICA")</f>
        <v xml:space="preserve"> </v>
      </c>
      <c r="AD1027" s="13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1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5">
        <f t="shared" si="78"/>
        <v>0</v>
      </c>
      <c r="Z1028" s="48">
        <f t="shared" si="79"/>
        <v>0</v>
      </c>
      <c r="AA1028" s="109" t="str">
        <f t="shared" si="80"/>
        <v/>
      </c>
      <c r="AB1028" s="136" t="str" cm="1">
        <f t="array" ref="AB1028">_xlfn.IFS(Z1028=0,"",Z1028&gt;2.9,0,Z1028&gt;2.4,0.25,Z1028&gt;1.9,0.5,Z1028&gt;1.5,0.75,Z1028&lt;1.6,1)</f>
        <v/>
      </c>
      <c r="AC1028" s="137" t="str" cm="1">
        <f t="array" ref="AC1028">_xlfn.IFS(F1028=0," ",F1028="ALTERNATIVO","REVISAR",F1028="REGULAR","NO APLICA")</f>
        <v xml:space="preserve"> </v>
      </c>
      <c r="AD1028" s="13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1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5">
        <f t="shared" si="78"/>
        <v>0</v>
      </c>
      <c r="Z1029" s="48">
        <f t="shared" si="79"/>
        <v>0</v>
      </c>
      <c r="AA1029" s="109" t="str">
        <f t="shared" si="80"/>
        <v/>
      </c>
      <c r="AB1029" s="136" t="str" cm="1">
        <f t="array" ref="AB1029">_xlfn.IFS(Z1029=0,"",Z1029&gt;2.9,0,Z1029&gt;2.4,0.25,Z1029&gt;1.9,0.5,Z1029&gt;1.5,0.75,Z1029&lt;1.6,1)</f>
        <v/>
      </c>
      <c r="AC1029" s="137" t="str" cm="1">
        <f t="array" ref="AC1029">_xlfn.IFS(F1029=0," ",F1029="ALTERNATIVO","REVISAR",F1029="REGULAR","NO APLICA")</f>
        <v xml:space="preserve"> </v>
      </c>
      <c r="AD1029" s="13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1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5">
        <f t="shared" si="78"/>
        <v>0</v>
      </c>
      <c r="Z1030" s="48">
        <f t="shared" si="79"/>
        <v>0</v>
      </c>
      <c r="AA1030" s="109" t="str">
        <f t="shared" si="80"/>
        <v/>
      </c>
      <c r="AB1030" s="136" t="str" cm="1">
        <f t="array" ref="AB1030">_xlfn.IFS(Z1030=0,"",Z1030&gt;2.9,0,Z1030&gt;2.4,0.25,Z1030&gt;1.9,0.5,Z1030&gt;1.5,0.75,Z1030&lt;1.6,1)</f>
        <v/>
      </c>
      <c r="AC1030" s="137" t="str" cm="1">
        <f t="array" ref="AC1030">_xlfn.IFS(F1030=0," ",F1030="ALTERNATIVO","REVISAR",F1030="REGULAR","NO APLICA")</f>
        <v xml:space="preserve"> </v>
      </c>
      <c r="AD1030" s="13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1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5">
        <f t="shared" si="78"/>
        <v>0</v>
      </c>
      <c r="Z1031" s="48">
        <f t="shared" si="79"/>
        <v>0</v>
      </c>
      <c r="AA1031" s="109" t="str">
        <f t="shared" si="80"/>
        <v/>
      </c>
      <c r="AB1031" s="136" t="str" cm="1">
        <f t="array" ref="AB1031">_xlfn.IFS(Z1031=0,"",Z1031&gt;2.9,0,Z1031&gt;2.4,0.25,Z1031&gt;1.9,0.5,Z1031&gt;1.5,0.75,Z1031&lt;1.6,1)</f>
        <v/>
      </c>
      <c r="AC1031" s="137" t="str" cm="1">
        <f t="array" ref="AC1031">_xlfn.IFS(F1031=0," ",F1031="ALTERNATIVO","REVISAR",F1031="REGULAR","NO APLICA")</f>
        <v xml:space="preserve"> </v>
      </c>
      <c r="AD1031" s="13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1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5">
        <f t="shared" si="78"/>
        <v>0</v>
      </c>
      <c r="Z1032" s="48">
        <f t="shared" si="79"/>
        <v>0</v>
      </c>
      <c r="AA1032" s="109" t="str">
        <f t="shared" si="80"/>
        <v/>
      </c>
      <c r="AB1032" s="136" t="str" cm="1">
        <f t="array" ref="AB1032">_xlfn.IFS(Z1032=0,"",Z1032&gt;2.9,0,Z1032&gt;2.4,0.25,Z1032&gt;1.9,0.5,Z1032&gt;1.5,0.75,Z1032&lt;1.6,1)</f>
        <v/>
      </c>
      <c r="AC1032" s="137" t="str" cm="1">
        <f t="array" ref="AC1032">_xlfn.IFS(F1032=0," ",F1032="ALTERNATIVO","REVISAR",F1032="REGULAR","NO APLICA")</f>
        <v xml:space="preserve"> </v>
      </c>
      <c r="AD1032" s="13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1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5">
        <f t="shared" si="78"/>
        <v>0</v>
      </c>
      <c r="Z1033" s="48">
        <f t="shared" si="79"/>
        <v>0</v>
      </c>
      <c r="AA1033" s="109" t="str">
        <f t="shared" si="80"/>
        <v/>
      </c>
      <c r="AB1033" s="136" t="str" cm="1">
        <f t="array" ref="AB1033">_xlfn.IFS(Z1033=0,"",Z1033&gt;2.9,0,Z1033&gt;2.4,0.25,Z1033&gt;1.9,0.5,Z1033&gt;1.5,0.75,Z1033&lt;1.6,1)</f>
        <v/>
      </c>
      <c r="AC1033" s="137" t="str" cm="1">
        <f t="array" ref="AC1033">_xlfn.IFS(F1033=0," ",F1033="ALTERNATIVO","REVISAR",F1033="REGULAR","NO APLICA")</f>
        <v xml:space="preserve"> </v>
      </c>
      <c r="AD1033" s="13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1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5">
        <f t="shared" si="78"/>
        <v>0</v>
      </c>
      <c r="Z1034" s="48">
        <f t="shared" si="79"/>
        <v>0</v>
      </c>
      <c r="AA1034" s="109" t="str">
        <f t="shared" si="80"/>
        <v/>
      </c>
      <c r="AB1034" s="136" t="str" cm="1">
        <f t="array" ref="AB1034">_xlfn.IFS(Z1034=0,"",Z1034&gt;2.9,0,Z1034&gt;2.4,0.25,Z1034&gt;1.9,0.5,Z1034&gt;1.5,0.75,Z1034&lt;1.6,1)</f>
        <v/>
      </c>
      <c r="AC1034" s="137" t="str" cm="1">
        <f t="array" ref="AC1034">_xlfn.IFS(F1034=0," ",F1034="ALTERNATIVO","REVISAR",F1034="REGULAR","NO APLICA")</f>
        <v xml:space="preserve"> </v>
      </c>
      <c r="AD1034" s="13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1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5">
        <f t="shared" si="78"/>
        <v>0</v>
      </c>
      <c r="Z1035" s="48">
        <f t="shared" si="79"/>
        <v>0</v>
      </c>
      <c r="AA1035" s="109" t="str">
        <f t="shared" si="80"/>
        <v/>
      </c>
      <c r="AB1035" s="136" t="str" cm="1">
        <f t="array" ref="AB1035">_xlfn.IFS(Z1035=0,"",Z1035&gt;2.9,0,Z1035&gt;2.4,0.25,Z1035&gt;1.9,0.5,Z1035&gt;1.5,0.75,Z1035&lt;1.6,1)</f>
        <v/>
      </c>
      <c r="AC1035" s="137" t="str" cm="1">
        <f t="array" ref="AC1035">_xlfn.IFS(F1035=0," ",F1035="ALTERNATIVO","REVISAR",F1035="REGULAR","NO APLICA")</f>
        <v xml:space="preserve"> </v>
      </c>
      <c r="AD1035" s="13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1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5">
        <f t="shared" ref="Y1036:Y1099" si="83">IFERROR(H1036,"")</f>
        <v>0</v>
      </c>
      <c r="Z1036" s="48">
        <f t="shared" ref="Z1036:Z1099" si="84">IFERROR(Y1036/X1036,0)</f>
        <v>0</v>
      </c>
      <c r="AA1036" s="109" t="str">
        <f t="shared" si="80"/>
        <v/>
      </c>
      <c r="AB1036" s="136" t="str" cm="1">
        <f t="array" ref="AB1036">_xlfn.IFS(Z1036=0,"",Z1036&gt;2.9,0,Z1036&gt;2.4,0.25,Z1036&gt;1.9,0.5,Z1036&gt;1.5,0.75,Z1036&lt;1.6,1)</f>
        <v/>
      </c>
      <c r="AC1036" s="137" t="str" cm="1">
        <f t="array" ref="AC1036">_xlfn.IFS(F1036=0," ",F1036="ALTERNATIVO","REVISAR",F1036="REGULAR","NO APLICA")</f>
        <v xml:space="preserve"> </v>
      </c>
      <c r="AD1036" s="13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1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5">
        <f t="shared" si="83"/>
        <v>0</v>
      </c>
      <c r="Z1037" s="48">
        <f t="shared" si="84"/>
        <v>0</v>
      </c>
      <c r="AA1037" s="109" t="str">
        <f t="shared" si="80"/>
        <v/>
      </c>
      <c r="AB1037" s="136" t="str" cm="1">
        <f t="array" ref="AB1037">_xlfn.IFS(Z1037=0,"",Z1037&gt;2.9,0,Z1037&gt;2.4,0.25,Z1037&gt;1.9,0.5,Z1037&gt;1.5,0.75,Z1037&lt;1.6,1)</f>
        <v/>
      </c>
      <c r="AC1037" s="137" t="str" cm="1">
        <f t="array" ref="AC1037">_xlfn.IFS(F1037=0," ",F1037="ALTERNATIVO","REVISAR",F1037="REGULAR","NO APLICA")</f>
        <v xml:space="preserve"> </v>
      </c>
      <c r="AD1037" s="13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1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5">
        <f t="shared" si="83"/>
        <v>0</v>
      </c>
      <c r="Z1038" s="48">
        <f t="shared" si="84"/>
        <v>0</v>
      </c>
      <c r="AA1038" s="109" t="str">
        <f t="shared" si="80"/>
        <v/>
      </c>
      <c r="AB1038" s="136" t="str" cm="1">
        <f t="array" ref="AB1038">_xlfn.IFS(Z1038=0,"",Z1038&gt;2.9,0,Z1038&gt;2.4,0.25,Z1038&gt;1.9,0.5,Z1038&gt;1.5,0.75,Z1038&lt;1.6,1)</f>
        <v/>
      </c>
      <c r="AC1038" s="137" t="str" cm="1">
        <f t="array" ref="AC1038">_xlfn.IFS(F1038=0," ",F1038="ALTERNATIVO","REVISAR",F1038="REGULAR","NO APLICA")</f>
        <v xml:space="preserve"> </v>
      </c>
      <c r="AD1038" s="13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1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5">
        <f t="shared" si="83"/>
        <v>0</v>
      </c>
      <c r="Z1039" s="48">
        <f t="shared" si="84"/>
        <v>0</v>
      </c>
      <c r="AA1039" s="109" t="str">
        <f t="shared" si="80"/>
        <v/>
      </c>
      <c r="AB1039" s="136" t="str" cm="1">
        <f t="array" ref="AB1039">_xlfn.IFS(Z1039=0,"",Z1039&gt;2.9,0,Z1039&gt;2.4,0.25,Z1039&gt;1.9,0.5,Z1039&gt;1.5,0.75,Z1039&lt;1.6,1)</f>
        <v/>
      </c>
      <c r="AC1039" s="137" t="str" cm="1">
        <f t="array" ref="AC1039">_xlfn.IFS(F1039=0," ",F1039="ALTERNATIVO","REVISAR",F1039="REGULAR","NO APLICA")</f>
        <v xml:space="preserve"> </v>
      </c>
      <c r="AD1039" s="13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1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5">
        <f t="shared" si="83"/>
        <v>0</v>
      </c>
      <c r="Z1040" s="48">
        <f t="shared" si="84"/>
        <v>0</v>
      </c>
      <c r="AA1040" s="109" t="str">
        <f t="shared" si="80"/>
        <v/>
      </c>
      <c r="AB1040" s="136" t="str" cm="1">
        <f t="array" ref="AB1040">_xlfn.IFS(Z1040=0,"",Z1040&gt;2.9,0,Z1040&gt;2.4,0.25,Z1040&gt;1.9,0.5,Z1040&gt;1.5,0.75,Z1040&lt;1.6,1)</f>
        <v/>
      </c>
      <c r="AC1040" s="137" t="str" cm="1">
        <f t="array" ref="AC1040">_xlfn.IFS(F1040=0," ",F1040="ALTERNATIVO","REVISAR",F1040="REGULAR","NO APLICA")</f>
        <v xml:space="preserve"> </v>
      </c>
      <c r="AD1040" s="13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1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5">
        <f t="shared" si="83"/>
        <v>0</v>
      </c>
      <c r="Z1041" s="48">
        <f t="shared" si="84"/>
        <v>0</v>
      </c>
      <c r="AA1041" s="109" t="str">
        <f t="shared" si="80"/>
        <v/>
      </c>
      <c r="AB1041" s="136" t="str" cm="1">
        <f t="array" ref="AB1041">_xlfn.IFS(Z1041=0,"",Z1041&gt;2.9,0,Z1041&gt;2.4,0.25,Z1041&gt;1.9,0.5,Z1041&gt;1.5,0.75,Z1041&lt;1.6,1)</f>
        <v/>
      </c>
      <c r="AC1041" s="137" t="str" cm="1">
        <f t="array" ref="AC1041">_xlfn.IFS(F1041=0," ",F1041="ALTERNATIVO","REVISAR",F1041="REGULAR","NO APLICA")</f>
        <v xml:space="preserve"> </v>
      </c>
      <c r="AD1041" s="13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1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5">
        <f t="shared" si="83"/>
        <v>0</v>
      </c>
      <c r="Z1042" s="48">
        <f t="shared" si="84"/>
        <v>0</v>
      </c>
      <c r="AA1042" s="109" t="str">
        <f t="shared" si="80"/>
        <v/>
      </c>
      <c r="AB1042" s="136" t="str" cm="1">
        <f t="array" ref="AB1042">_xlfn.IFS(Z1042=0,"",Z1042&gt;2.9,0,Z1042&gt;2.4,0.25,Z1042&gt;1.9,0.5,Z1042&gt;1.5,0.75,Z1042&lt;1.6,1)</f>
        <v/>
      </c>
      <c r="AC1042" s="137" t="str" cm="1">
        <f t="array" ref="AC1042">_xlfn.IFS(F1042=0," ",F1042="ALTERNATIVO","REVISAR",F1042="REGULAR","NO APLICA")</f>
        <v xml:space="preserve"> </v>
      </c>
      <c r="AD1042" s="13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1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5">
        <f t="shared" si="83"/>
        <v>0</v>
      </c>
      <c r="Z1043" s="48">
        <f t="shared" si="84"/>
        <v>0</v>
      </c>
      <c r="AA1043" s="109" t="str">
        <f t="shared" si="80"/>
        <v/>
      </c>
      <c r="AB1043" s="136" t="str" cm="1">
        <f t="array" ref="AB1043">_xlfn.IFS(Z1043=0,"",Z1043&gt;2.9,0,Z1043&gt;2.4,0.25,Z1043&gt;1.9,0.5,Z1043&gt;1.5,0.75,Z1043&lt;1.6,1)</f>
        <v/>
      </c>
      <c r="AC1043" s="137" t="str" cm="1">
        <f t="array" ref="AC1043">_xlfn.IFS(F1043=0," ",F1043="ALTERNATIVO","REVISAR",F1043="REGULAR","NO APLICA")</f>
        <v xml:space="preserve"> </v>
      </c>
      <c r="AD1043" s="13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1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5">
        <f t="shared" si="83"/>
        <v>0</v>
      </c>
      <c r="Z1044" s="48">
        <f t="shared" si="84"/>
        <v>0</v>
      </c>
      <c r="AA1044" s="109" t="str">
        <f t="shared" si="80"/>
        <v/>
      </c>
      <c r="AB1044" s="136" t="str" cm="1">
        <f t="array" ref="AB1044">_xlfn.IFS(Z1044=0,"",Z1044&gt;2.9,0,Z1044&gt;2.4,0.25,Z1044&gt;1.9,0.5,Z1044&gt;1.5,0.75,Z1044&lt;1.6,1)</f>
        <v/>
      </c>
      <c r="AC1044" s="137" t="str" cm="1">
        <f t="array" ref="AC1044">_xlfn.IFS(F1044=0," ",F1044="ALTERNATIVO","REVISAR",F1044="REGULAR","NO APLICA")</f>
        <v xml:space="preserve"> </v>
      </c>
      <c r="AD1044" s="13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1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5">
        <f t="shared" si="83"/>
        <v>0</v>
      </c>
      <c r="Z1045" s="48">
        <f t="shared" si="84"/>
        <v>0</v>
      </c>
      <c r="AA1045" s="109" t="str">
        <f t="shared" ref="AA1045:AA1108" si="85">IFERROR(X1045*1.5,"")</f>
        <v/>
      </c>
      <c r="AB1045" s="136" t="str" cm="1">
        <f t="array" ref="AB1045">_xlfn.IFS(Z1045=0,"",Z1045&gt;2.9,0,Z1045&gt;2.4,0.25,Z1045&gt;1.9,0.5,Z1045&gt;1.5,0.75,Z1045&lt;1.6,1)</f>
        <v/>
      </c>
      <c r="AC1045" s="137" t="str" cm="1">
        <f t="array" ref="AC1045">_xlfn.IFS(F1045=0," ",F1045="ALTERNATIVO","REVISAR",F1045="REGULAR","NO APLICA")</f>
        <v xml:space="preserve"> </v>
      </c>
      <c r="AD1045" s="13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1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5">
        <f t="shared" si="83"/>
        <v>0</v>
      </c>
      <c r="Z1046" s="48">
        <f t="shared" si="84"/>
        <v>0</v>
      </c>
      <c r="AA1046" s="109" t="str">
        <f t="shared" si="85"/>
        <v/>
      </c>
      <c r="AB1046" s="136" t="str" cm="1">
        <f t="array" ref="AB1046">_xlfn.IFS(Z1046=0,"",Z1046&gt;2.9,0,Z1046&gt;2.4,0.25,Z1046&gt;1.9,0.5,Z1046&gt;1.5,0.75,Z1046&lt;1.6,1)</f>
        <v/>
      </c>
      <c r="AC1046" s="137" t="str" cm="1">
        <f t="array" ref="AC1046">_xlfn.IFS(F1046=0," ",F1046="ALTERNATIVO","REVISAR",F1046="REGULAR","NO APLICA")</f>
        <v xml:space="preserve"> </v>
      </c>
      <c r="AD1046" s="13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1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5">
        <f t="shared" si="83"/>
        <v>0</v>
      </c>
      <c r="Z1047" s="48">
        <f t="shared" si="84"/>
        <v>0</v>
      </c>
      <c r="AA1047" s="109" t="str">
        <f t="shared" si="85"/>
        <v/>
      </c>
      <c r="AB1047" s="136" t="str" cm="1">
        <f t="array" ref="AB1047">_xlfn.IFS(Z1047=0,"",Z1047&gt;2.9,0,Z1047&gt;2.4,0.25,Z1047&gt;1.9,0.5,Z1047&gt;1.5,0.75,Z1047&lt;1.6,1)</f>
        <v/>
      </c>
      <c r="AC1047" s="137" t="str" cm="1">
        <f t="array" ref="AC1047">_xlfn.IFS(F1047=0," ",F1047="ALTERNATIVO","REVISAR",F1047="REGULAR","NO APLICA")</f>
        <v xml:space="preserve"> </v>
      </c>
      <c r="AD1047" s="13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1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5">
        <f t="shared" si="83"/>
        <v>0</v>
      </c>
      <c r="Z1048" s="48">
        <f t="shared" si="84"/>
        <v>0</v>
      </c>
      <c r="AA1048" s="109" t="str">
        <f t="shared" si="85"/>
        <v/>
      </c>
      <c r="AB1048" s="136" t="str" cm="1">
        <f t="array" ref="AB1048">_xlfn.IFS(Z1048=0,"",Z1048&gt;2.9,0,Z1048&gt;2.4,0.25,Z1048&gt;1.9,0.5,Z1048&gt;1.5,0.75,Z1048&lt;1.6,1)</f>
        <v/>
      </c>
      <c r="AC1048" s="137" t="str" cm="1">
        <f t="array" ref="AC1048">_xlfn.IFS(F1048=0," ",F1048="ALTERNATIVO","REVISAR",F1048="REGULAR","NO APLICA")</f>
        <v xml:space="preserve"> </v>
      </c>
      <c r="AD1048" s="13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1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5">
        <f t="shared" si="83"/>
        <v>0</v>
      </c>
      <c r="Z1049" s="48">
        <f t="shared" si="84"/>
        <v>0</v>
      </c>
      <c r="AA1049" s="109" t="str">
        <f t="shared" si="85"/>
        <v/>
      </c>
      <c r="AB1049" s="136" t="str" cm="1">
        <f t="array" ref="AB1049">_xlfn.IFS(Z1049=0,"",Z1049&gt;2.9,0,Z1049&gt;2.4,0.25,Z1049&gt;1.9,0.5,Z1049&gt;1.5,0.75,Z1049&lt;1.6,1)</f>
        <v/>
      </c>
      <c r="AC1049" s="137" t="str" cm="1">
        <f t="array" ref="AC1049">_xlfn.IFS(F1049=0," ",F1049="ALTERNATIVO","REVISAR",F1049="REGULAR","NO APLICA")</f>
        <v xml:space="preserve"> </v>
      </c>
      <c r="AD1049" s="13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1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5">
        <f t="shared" si="83"/>
        <v>0</v>
      </c>
      <c r="Z1050" s="48">
        <f t="shared" si="84"/>
        <v>0</v>
      </c>
      <c r="AA1050" s="109" t="str">
        <f t="shared" si="85"/>
        <v/>
      </c>
      <c r="AB1050" s="136" t="str" cm="1">
        <f t="array" ref="AB1050">_xlfn.IFS(Z1050=0,"",Z1050&gt;2.9,0,Z1050&gt;2.4,0.25,Z1050&gt;1.9,0.5,Z1050&gt;1.5,0.75,Z1050&lt;1.6,1)</f>
        <v/>
      </c>
      <c r="AC1050" s="137" t="str" cm="1">
        <f t="array" ref="AC1050">_xlfn.IFS(F1050=0," ",F1050="ALTERNATIVO","REVISAR",F1050="REGULAR","NO APLICA")</f>
        <v xml:space="preserve"> </v>
      </c>
      <c r="AD1050" s="13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1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5">
        <f t="shared" si="83"/>
        <v>0</v>
      </c>
      <c r="Z1051" s="48">
        <f t="shared" si="84"/>
        <v>0</v>
      </c>
      <c r="AA1051" s="109" t="str">
        <f t="shared" si="85"/>
        <v/>
      </c>
      <c r="AB1051" s="136" t="str" cm="1">
        <f t="array" ref="AB1051">_xlfn.IFS(Z1051=0,"",Z1051&gt;2.9,0,Z1051&gt;2.4,0.25,Z1051&gt;1.9,0.5,Z1051&gt;1.5,0.75,Z1051&lt;1.6,1)</f>
        <v/>
      </c>
      <c r="AC1051" s="137" t="str" cm="1">
        <f t="array" ref="AC1051">_xlfn.IFS(F1051=0," ",F1051="ALTERNATIVO","REVISAR",F1051="REGULAR","NO APLICA")</f>
        <v xml:space="preserve"> </v>
      </c>
      <c r="AD1051" s="13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1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5">
        <f t="shared" si="83"/>
        <v>0</v>
      </c>
      <c r="Z1052" s="48">
        <f t="shared" si="84"/>
        <v>0</v>
      </c>
      <c r="AA1052" s="109" t="str">
        <f t="shared" si="85"/>
        <v/>
      </c>
      <c r="AB1052" s="136" t="str" cm="1">
        <f t="array" ref="AB1052">_xlfn.IFS(Z1052=0,"",Z1052&gt;2.9,0,Z1052&gt;2.4,0.25,Z1052&gt;1.9,0.5,Z1052&gt;1.5,0.75,Z1052&lt;1.6,1)</f>
        <v/>
      </c>
      <c r="AC1052" s="137" t="str" cm="1">
        <f t="array" ref="AC1052">_xlfn.IFS(F1052=0," ",F1052="ALTERNATIVO","REVISAR",F1052="REGULAR","NO APLICA")</f>
        <v xml:space="preserve"> </v>
      </c>
      <c r="AD1052" s="13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1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5">
        <f t="shared" si="83"/>
        <v>0</v>
      </c>
      <c r="Z1053" s="48">
        <f t="shared" si="84"/>
        <v>0</v>
      </c>
      <c r="AA1053" s="109" t="str">
        <f t="shared" si="85"/>
        <v/>
      </c>
      <c r="AB1053" s="136" t="str" cm="1">
        <f t="array" ref="AB1053">_xlfn.IFS(Z1053=0,"",Z1053&gt;2.9,0,Z1053&gt;2.4,0.25,Z1053&gt;1.9,0.5,Z1053&gt;1.5,0.75,Z1053&lt;1.6,1)</f>
        <v/>
      </c>
      <c r="AC1053" s="137" t="str" cm="1">
        <f t="array" ref="AC1053">_xlfn.IFS(F1053=0," ",F1053="ALTERNATIVO","REVISAR",F1053="REGULAR","NO APLICA")</f>
        <v xml:space="preserve"> </v>
      </c>
      <c r="AD1053" s="13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1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5">
        <f t="shared" si="83"/>
        <v>0</v>
      </c>
      <c r="Z1054" s="48">
        <f t="shared" si="84"/>
        <v>0</v>
      </c>
      <c r="AA1054" s="109" t="str">
        <f t="shared" si="85"/>
        <v/>
      </c>
      <c r="AB1054" s="136" t="str" cm="1">
        <f t="array" ref="AB1054">_xlfn.IFS(Z1054=0,"",Z1054&gt;2.9,0,Z1054&gt;2.4,0.25,Z1054&gt;1.9,0.5,Z1054&gt;1.5,0.75,Z1054&lt;1.6,1)</f>
        <v/>
      </c>
      <c r="AC1054" s="137" t="str" cm="1">
        <f t="array" ref="AC1054">_xlfn.IFS(F1054=0," ",F1054="ALTERNATIVO","REVISAR",F1054="REGULAR","NO APLICA")</f>
        <v xml:space="preserve"> </v>
      </c>
      <c r="AD1054" s="13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1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5">
        <f t="shared" si="83"/>
        <v>0</v>
      </c>
      <c r="Z1055" s="48">
        <f t="shared" si="84"/>
        <v>0</v>
      </c>
      <c r="AA1055" s="109" t="str">
        <f t="shared" si="85"/>
        <v/>
      </c>
      <c r="AB1055" s="136" t="str" cm="1">
        <f t="array" ref="AB1055">_xlfn.IFS(Z1055=0,"",Z1055&gt;2.9,0,Z1055&gt;2.4,0.25,Z1055&gt;1.9,0.5,Z1055&gt;1.5,0.75,Z1055&lt;1.6,1)</f>
        <v/>
      </c>
      <c r="AC1055" s="137" t="str" cm="1">
        <f t="array" ref="AC1055">_xlfn.IFS(F1055=0," ",F1055="ALTERNATIVO","REVISAR",F1055="REGULAR","NO APLICA")</f>
        <v xml:space="preserve"> </v>
      </c>
      <c r="AD1055" s="13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1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5">
        <f t="shared" si="83"/>
        <v>0</v>
      </c>
      <c r="Z1056" s="48">
        <f t="shared" si="84"/>
        <v>0</v>
      </c>
      <c r="AA1056" s="109" t="str">
        <f t="shared" si="85"/>
        <v/>
      </c>
      <c r="AB1056" s="136" t="str" cm="1">
        <f t="array" ref="AB1056">_xlfn.IFS(Z1056=0,"",Z1056&gt;2.9,0,Z1056&gt;2.4,0.25,Z1056&gt;1.9,0.5,Z1056&gt;1.5,0.75,Z1056&lt;1.6,1)</f>
        <v/>
      </c>
      <c r="AC1056" s="137" t="str" cm="1">
        <f t="array" ref="AC1056">_xlfn.IFS(F1056=0," ",F1056="ALTERNATIVO","REVISAR",F1056="REGULAR","NO APLICA")</f>
        <v xml:space="preserve"> </v>
      </c>
      <c r="AD1056" s="13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1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5">
        <f t="shared" si="83"/>
        <v>0</v>
      </c>
      <c r="Z1057" s="48">
        <f t="shared" si="84"/>
        <v>0</v>
      </c>
      <c r="AA1057" s="109" t="str">
        <f t="shared" si="85"/>
        <v/>
      </c>
      <c r="AB1057" s="136" t="str" cm="1">
        <f t="array" ref="AB1057">_xlfn.IFS(Z1057=0,"",Z1057&gt;2.9,0,Z1057&gt;2.4,0.25,Z1057&gt;1.9,0.5,Z1057&gt;1.5,0.75,Z1057&lt;1.6,1)</f>
        <v/>
      </c>
      <c r="AC1057" s="137" t="str" cm="1">
        <f t="array" ref="AC1057">_xlfn.IFS(F1057=0," ",F1057="ALTERNATIVO","REVISAR",F1057="REGULAR","NO APLICA")</f>
        <v xml:space="preserve"> </v>
      </c>
      <c r="AD1057" s="13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1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5">
        <f t="shared" si="83"/>
        <v>0</v>
      </c>
      <c r="Z1058" s="48">
        <f t="shared" si="84"/>
        <v>0</v>
      </c>
      <c r="AA1058" s="109" t="str">
        <f t="shared" si="85"/>
        <v/>
      </c>
      <c r="AB1058" s="136" t="str" cm="1">
        <f t="array" ref="AB1058">_xlfn.IFS(Z1058=0,"",Z1058&gt;2.9,0,Z1058&gt;2.4,0.25,Z1058&gt;1.9,0.5,Z1058&gt;1.5,0.75,Z1058&lt;1.6,1)</f>
        <v/>
      </c>
      <c r="AC1058" s="137" t="str" cm="1">
        <f t="array" ref="AC1058">_xlfn.IFS(F1058=0," ",F1058="ALTERNATIVO","REVISAR",F1058="REGULAR","NO APLICA")</f>
        <v xml:space="preserve"> </v>
      </c>
      <c r="AD1058" s="13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1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5">
        <f t="shared" si="83"/>
        <v>0</v>
      </c>
      <c r="Z1059" s="48">
        <f t="shared" si="84"/>
        <v>0</v>
      </c>
      <c r="AA1059" s="109" t="str">
        <f t="shared" si="85"/>
        <v/>
      </c>
      <c r="AB1059" s="136" t="str" cm="1">
        <f t="array" ref="AB1059">_xlfn.IFS(Z1059=0,"",Z1059&gt;2.9,0,Z1059&gt;2.4,0.25,Z1059&gt;1.9,0.5,Z1059&gt;1.5,0.75,Z1059&lt;1.6,1)</f>
        <v/>
      </c>
      <c r="AC1059" s="137" t="str" cm="1">
        <f t="array" ref="AC1059">_xlfn.IFS(F1059=0," ",F1059="ALTERNATIVO","REVISAR",F1059="REGULAR","NO APLICA")</f>
        <v xml:space="preserve"> </v>
      </c>
      <c r="AD1059" s="13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1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5">
        <f t="shared" si="83"/>
        <v>0</v>
      </c>
      <c r="Z1060" s="48">
        <f t="shared" si="84"/>
        <v>0</v>
      </c>
      <c r="AA1060" s="109" t="str">
        <f t="shared" si="85"/>
        <v/>
      </c>
      <c r="AB1060" s="136" t="str" cm="1">
        <f t="array" ref="AB1060">_xlfn.IFS(Z1060=0,"",Z1060&gt;2.9,0,Z1060&gt;2.4,0.25,Z1060&gt;1.9,0.5,Z1060&gt;1.5,0.75,Z1060&lt;1.6,1)</f>
        <v/>
      </c>
      <c r="AC1060" s="137" t="str" cm="1">
        <f t="array" ref="AC1060">_xlfn.IFS(F1060=0," ",F1060="ALTERNATIVO","REVISAR",F1060="REGULAR","NO APLICA")</f>
        <v xml:space="preserve"> </v>
      </c>
      <c r="AD1060" s="13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1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5">
        <f t="shared" si="83"/>
        <v>0</v>
      </c>
      <c r="Z1061" s="48">
        <f t="shared" si="84"/>
        <v>0</v>
      </c>
      <c r="AA1061" s="109" t="str">
        <f t="shared" si="85"/>
        <v/>
      </c>
      <c r="AB1061" s="136" t="str" cm="1">
        <f t="array" ref="AB1061">_xlfn.IFS(Z1061=0,"",Z1061&gt;2.9,0,Z1061&gt;2.4,0.25,Z1061&gt;1.9,0.5,Z1061&gt;1.5,0.75,Z1061&lt;1.6,1)</f>
        <v/>
      </c>
      <c r="AC1061" s="137" t="str" cm="1">
        <f t="array" ref="AC1061">_xlfn.IFS(F1061=0," ",F1061="ALTERNATIVO","REVISAR",F1061="REGULAR","NO APLICA")</f>
        <v xml:space="preserve"> </v>
      </c>
      <c r="AD1061" s="13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1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5">
        <f t="shared" si="83"/>
        <v>0</v>
      </c>
      <c r="Z1062" s="48">
        <f t="shared" si="84"/>
        <v>0</v>
      </c>
      <c r="AA1062" s="109" t="str">
        <f t="shared" si="85"/>
        <v/>
      </c>
      <c r="AB1062" s="136" t="str" cm="1">
        <f t="array" ref="AB1062">_xlfn.IFS(Z1062=0,"",Z1062&gt;2.9,0,Z1062&gt;2.4,0.25,Z1062&gt;1.9,0.5,Z1062&gt;1.5,0.75,Z1062&lt;1.6,1)</f>
        <v/>
      </c>
      <c r="AC1062" s="137" t="str" cm="1">
        <f t="array" ref="AC1062">_xlfn.IFS(F1062=0," ",F1062="ALTERNATIVO","REVISAR",F1062="REGULAR","NO APLICA")</f>
        <v xml:space="preserve"> </v>
      </c>
      <c r="AD1062" s="13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1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5">
        <f t="shared" si="83"/>
        <v>0</v>
      </c>
      <c r="Z1063" s="48">
        <f t="shared" si="84"/>
        <v>0</v>
      </c>
      <c r="AA1063" s="109" t="str">
        <f t="shared" si="85"/>
        <v/>
      </c>
      <c r="AB1063" s="136" t="str" cm="1">
        <f t="array" ref="AB1063">_xlfn.IFS(Z1063=0,"",Z1063&gt;2.9,0,Z1063&gt;2.4,0.25,Z1063&gt;1.9,0.5,Z1063&gt;1.5,0.75,Z1063&lt;1.6,1)</f>
        <v/>
      </c>
      <c r="AC1063" s="137" t="str" cm="1">
        <f t="array" ref="AC1063">_xlfn.IFS(F1063=0," ",F1063="ALTERNATIVO","REVISAR",F1063="REGULAR","NO APLICA")</f>
        <v xml:space="preserve"> </v>
      </c>
      <c r="AD1063" s="13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1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5">
        <f t="shared" si="83"/>
        <v>0</v>
      </c>
      <c r="Z1064" s="48">
        <f t="shared" si="84"/>
        <v>0</v>
      </c>
      <c r="AA1064" s="109" t="str">
        <f t="shared" si="85"/>
        <v/>
      </c>
      <c r="AB1064" s="136" t="str" cm="1">
        <f t="array" ref="AB1064">_xlfn.IFS(Z1064=0,"",Z1064&gt;2.9,0,Z1064&gt;2.4,0.25,Z1064&gt;1.9,0.5,Z1064&gt;1.5,0.75,Z1064&lt;1.6,1)</f>
        <v/>
      </c>
      <c r="AC1064" s="137" t="str" cm="1">
        <f t="array" ref="AC1064">_xlfn.IFS(F1064=0," ",F1064="ALTERNATIVO","REVISAR",F1064="REGULAR","NO APLICA")</f>
        <v xml:space="preserve"> </v>
      </c>
      <c r="AD1064" s="13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1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5">
        <f t="shared" si="83"/>
        <v>0</v>
      </c>
      <c r="Z1065" s="48">
        <f t="shared" si="84"/>
        <v>0</v>
      </c>
      <c r="AA1065" s="109" t="str">
        <f t="shared" si="85"/>
        <v/>
      </c>
      <c r="AB1065" s="136" t="str" cm="1">
        <f t="array" ref="AB1065">_xlfn.IFS(Z1065=0,"",Z1065&gt;2.9,0,Z1065&gt;2.4,0.25,Z1065&gt;1.9,0.5,Z1065&gt;1.5,0.75,Z1065&lt;1.6,1)</f>
        <v/>
      </c>
      <c r="AC1065" s="137" t="str" cm="1">
        <f t="array" ref="AC1065">_xlfn.IFS(F1065=0," ",F1065="ALTERNATIVO","REVISAR",F1065="REGULAR","NO APLICA")</f>
        <v xml:space="preserve"> </v>
      </c>
      <c r="AD1065" s="13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1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5">
        <f t="shared" si="83"/>
        <v>0</v>
      </c>
      <c r="Z1066" s="48">
        <f t="shared" si="84"/>
        <v>0</v>
      </c>
      <c r="AA1066" s="109" t="str">
        <f t="shared" si="85"/>
        <v/>
      </c>
      <c r="AB1066" s="136" t="str" cm="1">
        <f t="array" ref="AB1066">_xlfn.IFS(Z1066=0,"",Z1066&gt;2.9,0,Z1066&gt;2.4,0.25,Z1066&gt;1.9,0.5,Z1066&gt;1.5,0.75,Z1066&lt;1.6,1)</f>
        <v/>
      </c>
      <c r="AC1066" s="137" t="str" cm="1">
        <f t="array" ref="AC1066">_xlfn.IFS(F1066=0," ",F1066="ALTERNATIVO","REVISAR",F1066="REGULAR","NO APLICA")</f>
        <v xml:space="preserve"> </v>
      </c>
      <c r="AD1066" s="13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1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5">
        <f t="shared" si="83"/>
        <v>0</v>
      </c>
      <c r="Z1067" s="48">
        <f t="shared" si="84"/>
        <v>0</v>
      </c>
      <c r="AA1067" s="109" t="str">
        <f t="shared" si="85"/>
        <v/>
      </c>
      <c r="AB1067" s="136" t="str" cm="1">
        <f t="array" ref="AB1067">_xlfn.IFS(Z1067=0,"",Z1067&gt;2.9,0,Z1067&gt;2.4,0.25,Z1067&gt;1.9,0.5,Z1067&gt;1.5,0.75,Z1067&lt;1.6,1)</f>
        <v/>
      </c>
      <c r="AC1067" s="137" t="str" cm="1">
        <f t="array" ref="AC1067">_xlfn.IFS(F1067=0," ",F1067="ALTERNATIVO","REVISAR",F1067="REGULAR","NO APLICA")</f>
        <v xml:space="preserve"> </v>
      </c>
      <c r="AD1067" s="13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1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5">
        <f t="shared" si="83"/>
        <v>0</v>
      </c>
      <c r="Z1068" s="48">
        <f t="shared" si="84"/>
        <v>0</v>
      </c>
      <c r="AA1068" s="109" t="str">
        <f t="shared" si="85"/>
        <v/>
      </c>
      <c r="AB1068" s="136" t="str" cm="1">
        <f t="array" ref="AB1068">_xlfn.IFS(Z1068=0,"",Z1068&gt;2.9,0,Z1068&gt;2.4,0.25,Z1068&gt;1.9,0.5,Z1068&gt;1.5,0.75,Z1068&lt;1.6,1)</f>
        <v/>
      </c>
      <c r="AC1068" s="137" t="str" cm="1">
        <f t="array" ref="AC1068">_xlfn.IFS(F1068=0," ",F1068="ALTERNATIVO","REVISAR",F1068="REGULAR","NO APLICA")</f>
        <v xml:space="preserve"> </v>
      </c>
      <c r="AD1068" s="13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1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5">
        <f t="shared" si="83"/>
        <v>0</v>
      </c>
      <c r="Z1069" s="48">
        <f t="shared" si="84"/>
        <v>0</v>
      </c>
      <c r="AA1069" s="109" t="str">
        <f t="shared" si="85"/>
        <v/>
      </c>
      <c r="AB1069" s="136" t="str" cm="1">
        <f t="array" ref="AB1069">_xlfn.IFS(Z1069=0,"",Z1069&gt;2.9,0,Z1069&gt;2.4,0.25,Z1069&gt;1.9,0.5,Z1069&gt;1.5,0.75,Z1069&lt;1.6,1)</f>
        <v/>
      </c>
      <c r="AC1069" s="137" t="str" cm="1">
        <f t="array" ref="AC1069">_xlfn.IFS(F1069=0," ",F1069="ALTERNATIVO","REVISAR",F1069="REGULAR","NO APLICA")</f>
        <v xml:space="preserve"> </v>
      </c>
      <c r="AD1069" s="13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1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5">
        <f t="shared" si="83"/>
        <v>0</v>
      </c>
      <c r="Z1070" s="48">
        <f t="shared" si="84"/>
        <v>0</v>
      </c>
      <c r="AA1070" s="109" t="str">
        <f t="shared" si="85"/>
        <v/>
      </c>
      <c r="AB1070" s="136" t="str" cm="1">
        <f t="array" ref="AB1070">_xlfn.IFS(Z1070=0,"",Z1070&gt;2.9,0,Z1070&gt;2.4,0.25,Z1070&gt;1.9,0.5,Z1070&gt;1.5,0.75,Z1070&lt;1.6,1)</f>
        <v/>
      </c>
      <c r="AC1070" s="137" t="str" cm="1">
        <f t="array" ref="AC1070">_xlfn.IFS(F1070=0," ",F1070="ALTERNATIVO","REVISAR",F1070="REGULAR","NO APLICA")</f>
        <v xml:space="preserve"> </v>
      </c>
      <c r="AD1070" s="13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1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5">
        <f t="shared" si="83"/>
        <v>0</v>
      </c>
      <c r="Z1071" s="48">
        <f t="shared" si="84"/>
        <v>0</v>
      </c>
      <c r="AA1071" s="109" t="str">
        <f t="shared" si="85"/>
        <v/>
      </c>
      <c r="AB1071" s="136" t="str" cm="1">
        <f t="array" ref="AB1071">_xlfn.IFS(Z1071=0,"",Z1071&gt;2.9,0,Z1071&gt;2.4,0.25,Z1071&gt;1.9,0.5,Z1071&gt;1.5,0.75,Z1071&lt;1.6,1)</f>
        <v/>
      </c>
      <c r="AC1071" s="137" t="str" cm="1">
        <f t="array" ref="AC1071">_xlfn.IFS(F1071=0," ",F1071="ALTERNATIVO","REVISAR",F1071="REGULAR","NO APLICA")</f>
        <v xml:space="preserve"> </v>
      </c>
      <c r="AD1071" s="13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1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5">
        <f t="shared" si="83"/>
        <v>0</v>
      </c>
      <c r="Z1072" s="48">
        <f t="shared" si="84"/>
        <v>0</v>
      </c>
      <c r="AA1072" s="109" t="str">
        <f t="shared" si="85"/>
        <v/>
      </c>
      <c r="AB1072" s="136" t="str" cm="1">
        <f t="array" ref="AB1072">_xlfn.IFS(Z1072=0,"",Z1072&gt;2.9,0,Z1072&gt;2.4,0.25,Z1072&gt;1.9,0.5,Z1072&gt;1.5,0.75,Z1072&lt;1.6,1)</f>
        <v/>
      </c>
      <c r="AC1072" s="137" t="str" cm="1">
        <f t="array" ref="AC1072">_xlfn.IFS(F1072=0," ",F1072="ALTERNATIVO","REVISAR",F1072="REGULAR","NO APLICA")</f>
        <v xml:space="preserve"> </v>
      </c>
      <c r="AD1072" s="13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1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5">
        <f t="shared" si="83"/>
        <v>0</v>
      </c>
      <c r="Z1073" s="48">
        <f t="shared" si="84"/>
        <v>0</v>
      </c>
      <c r="AA1073" s="109" t="str">
        <f t="shared" si="85"/>
        <v/>
      </c>
      <c r="AB1073" s="136" t="str" cm="1">
        <f t="array" ref="AB1073">_xlfn.IFS(Z1073=0,"",Z1073&gt;2.9,0,Z1073&gt;2.4,0.25,Z1073&gt;1.9,0.5,Z1073&gt;1.5,0.75,Z1073&lt;1.6,1)</f>
        <v/>
      </c>
      <c r="AC1073" s="137" t="str" cm="1">
        <f t="array" ref="AC1073">_xlfn.IFS(F1073=0," ",F1073="ALTERNATIVO","REVISAR",F1073="REGULAR","NO APLICA")</f>
        <v xml:space="preserve"> </v>
      </c>
      <c r="AD1073" s="13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1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5">
        <f t="shared" si="83"/>
        <v>0</v>
      </c>
      <c r="Z1074" s="48">
        <f t="shared" si="84"/>
        <v>0</v>
      </c>
      <c r="AA1074" s="109" t="str">
        <f t="shared" si="85"/>
        <v/>
      </c>
      <c r="AB1074" s="136" t="str" cm="1">
        <f t="array" ref="AB1074">_xlfn.IFS(Z1074=0,"",Z1074&gt;2.9,0,Z1074&gt;2.4,0.25,Z1074&gt;1.9,0.5,Z1074&gt;1.5,0.75,Z1074&lt;1.6,1)</f>
        <v/>
      </c>
      <c r="AC1074" s="137" t="str" cm="1">
        <f t="array" ref="AC1074">_xlfn.IFS(F1074=0," ",F1074="ALTERNATIVO","REVISAR",F1074="REGULAR","NO APLICA")</f>
        <v xml:space="preserve"> </v>
      </c>
      <c r="AD1074" s="13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1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5">
        <f t="shared" si="83"/>
        <v>0</v>
      </c>
      <c r="Z1075" s="48">
        <f t="shared" si="84"/>
        <v>0</v>
      </c>
      <c r="AA1075" s="109" t="str">
        <f t="shared" si="85"/>
        <v/>
      </c>
      <c r="AB1075" s="136" t="str" cm="1">
        <f t="array" ref="AB1075">_xlfn.IFS(Z1075=0,"",Z1075&gt;2.9,0,Z1075&gt;2.4,0.25,Z1075&gt;1.9,0.5,Z1075&gt;1.5,0.75,Z1075&lt;1.6,1)</f>
        <v/>
      </c>
      <c r="AC1075" s="137" t="str" cm="1">
        <f t="array" ref="AC1075">_xlfn.IFS(F1075=0," ",F1075="ALTERNATIVO","REVISAR",F1075="REGULAR","NO APLICA")</f>
        <v xml:space="preserve"> </v>
      </c>
      <c r="AD1075" s="13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1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5">
        <f t="shared" si="83"/>
        <v>0</v>
      </c>
      <c r="Z1076" s="48">
        <f t="shared" si="84"/>
        <v>0</v>
      </c>
      <c r="AA1076" s="109" t="str">
        <f t="shared" si="85"/>
        <v/>
      </c>
      <c r="AB1076" s="136" t="str" cm="1">
        <f t="array" ref="AB1076">_xlfn.IFS(Z1076=0,"",Z1076&gt;2.9,0,Z1076&gt;2.4,0.25,Z1076&gt;1.9,0.5,Z1076&gt;1.5,0.75,Z1076&lt;1.6,1)</f>
        <v/>
      </c>
      <c r="AC1076" s="137" t="str" cm="1">
        <f t="array" ref="AC1076">_xlfn.IFS(F1076=0," ",F1076="ALTERNATIVO","REVISAR",F1076="REGULAR","NO APLICA")</f>
        <v xml:space="preserve"> </v>
      </c>
      <c r="AD1076" s="13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1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5">
        <f t="shared" si="83"/>
        <v>0</v>
      </c>
      <c r="Z1077" s="48">
        <f t="shared" si="84"/>
        <v>0</v>
      </c>
      <c r="AA1077" s="109" t="str">
        <f t="shared" si="85"/>
        <v/>
      </c>
      <c r="AB1077" s="136" t="str" cm="1">
        <f t="array" ref="AB1077">_xlfn.IFS(Z1077=0,"",Z1077&gt;2.9,0,Z1077&gt;2.4,0.25,Z1077&gt;1.9,0.5,Z1077&gt;1.5,0.75,Z1077&lt;1.6,1)</f>
        <v/>
      </c>
      <c r="AC1077" s="137" t="str" cm="1">
        <f t="array" ref="AC1077">_xlfn.IFS(F1077=0," ",F1077="ALTERNATIVO","REVISAR",F1077="REGULAR","NO APLICA")</f>
        <v xml:space="preserve"> </v>
      </c>
      <c r="AD1077" s="13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1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5">
        <f t="shared" si="83"/>
        <v>0</v>
      </c>
      <c r="Z1078" s="48">
        <f t="shared" si="84"/>
        <v>0</v>
      </c>
      <c r="AA1078" s="109" t="str">
        <f t="shared" si="85"/>
        <v/>
      </c>
      <c r="AB1078" s="136" t="str" cm="1">
        <f t="array" ref="AB1078">_xlfn.IFS(Z1078=0,"",Z1078&gt;2.9,0,Z1078&gt;2.4,0.25,Z1078&gt;1.9,0.5,Z1078&gt;1.5,0.75,Z1078&lt;1.6,1)</f>
        <v/>
      </c>
      <c r="AC1078" s="137" t="str" cm="1">
        <f t="array" ref="AC1078">_xlfn.IFS(F1078=0," ",F1078="ALTERNATIVO","REVISAR",F1078="REGULAR","NO APLICA")</f>
        <v xml:space="preserve"> </v>
      </c>
      <c r="AD1078" s="13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1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5">
        <f t="shared" si="83"/>
        <v>0</v>
      </c>
      <c r="Z1079" s="48">
        <f t="shared" si="84"/>
        <v>0</v>
      </c>
      <c r="AA1079" s="109" t="str">
        <f t="shared" si="85"/>
        <v/>
      </c>
      <c r="AB1079" s="136" t="str" cm="1">
        <f t="array" ref="AB1079">_xlfn.IFS(Z1079=0,"",Z1079&gt;2.9,0,Z1079&gt;2.4,0.25,Z1079&gt;1.9,0.5,Z1079&gt;1.5,0.75,Z1079&lt;1.6,1)</f>
        <v/>
      </c>
      <c r="AC1079" s="137" t="str" cm="1">
        <f t="array" ref="AC1079">_xlfn.IFS(F1079=0," ",F1079="ALTERNATIVO","REVISAR",F1079="REGULAR","NO APLICA")</f>
        <v xml:space="preserve"> </v>
      </c>
      <c r="AD1079" s="13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1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5">
        <f t="shared" si="83"/>
        <v>0</v>
      </c>
      <c r="Z1080" s="48">
        <f t="shared" si="84"/>
        <v>0</v>
      </c>
      <c r="AA1080" s="109" t="str">
        <f t="shared" si="85"/>
        <v/>
      </c>
      <c r="AB1080" s="136" t="str" cm="1">
        <f t="array" ref="AB1080">_xlfn.IFS(Z1080=0,"",Z1080&gt;2.9,0,Z1080&gt;2.4,0.25,Z1080&gt;1.9,0.5,Z1080&gt;1.5,0.75,Z1080&lt;1.6,1)</f>
        <v/>
      </c>
      <c r="AC1080" s="137" t="str" cm="1">
        <f t="array" ref="AC1080">_xlfn.IFS(F1080=0," ",F1080="ALTERNATIVO","REVISAR",F1080="REGULAR","NO APLICA")</f>
        <v xml:space="preserve"> </v>
      </c>
      <c r="AD1080" s="13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1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5">
        <f t="shared" si="83"/>
        <v>0</v>
      </c>
      <c r="Z1081" s="48">
        <f t="shared" si="84"/>
        <v>0</v>
      </c>
      <c r="AA1081" s="109" t="str">
        <f t="shared" si="85"/>
        <v/>
      </c>
      <c r="AB1081" s="136" t="str" cm="1">
        <f t="array" ref="AB1081">_xlfn.IFS(Z1081=0,"",Z1081&gt;2.9,0,Z1081&gt;2.4,0.25,Z1081&gt;1.9,0.5,Z1081&gt;1.5,0.75,Z1081&lt;1.6,1)</f>
        <v/>
      </c>
      <c r="AC1081" s="137" t="str" cm="1">
        <f t="array" ref="AC1081">_xlfn.IFS(F1081=0," ",F1081="ALTERNATIVO","REVISAR",F1081="REGULAR","NO APLICA")</f>
        <v xml:space="preserve"> </v>
      </c>
      <c r="AD1081" s="13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1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5">
        <f t="shared" si="83"/>
        <v>0</v>
      </c>
      <c r="Z1082" s="48">
        <f t="shared" si="84"/>
        <v>0</v>
      </c>
      <c r="AA1082" s="109" t="str">
        <f t="shared" si="85"/>
        <v/>
      </c>
      <c r="AB1082" s="136" t="str" cm="1">
        <f t="array" ref="AB1082">_xlfn.IFS(Z1082=0,"",Z1082&gt;2.9,0,Z1082&gt;2.4,0.25,Z1082&gt;1.9,0.5,Z1082&gt;1.5,0.75,Z1082&lt;1.6,1)</f>
        <v/>
      </c>
      <c r="AC1082" s="137" t="str" cm="1">
        <f t="array" ref="AC1082">_xlfn.IFS(F1082=0," ",F1082="ALTERNATIVO","REVISAR",F1082="REGULAR","NO APLICA")</f>
        <v xml:space="preserve"> </v>
      </c>
      <c r="AD1082" s="13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1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5">
        <f t="shared" si="83"/>
        <v>0</v>
      </c>
      <c r="Z1083" s="48">
        <f t="shared" si="84"/>
        <v>0</v>
      </c>
      <c r="AA1083" s="109" t="str">
        <f t="shared" si="85"/>
        <v/>
      </c>
      <c r="AB1083" s="136" t="str" cm="1">
        <f t="array" ref="AB1083">_xlfn.IFS(Z1083=0,"",Z1083&gt;2.9,0,Z1083&gt;2.4,0.25,Z1083&gt;1.9,0.5,Z1083&gt;1.5,0.75,Z1083&lt;1.6,1)</f>
        <v/>
      </c>
      <c r="AC1083" s="137" t="str" cm="1">
        <f t="array" ref="AC1083">_xlfn.IFS(F1083=0," ",F1083="ALTERNATIVO","REVISAR",F1083="REGULAR","NO APLICA")</f>
        <v xml:space="preserve"> </v>
      </c>
      <c r="AD1083" s="13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1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5">
        <f t="shared" si="83"/>
        <v>0</v>
      </c>
      <c r="Z1084" s="48">
        <f t="shared" si="84"/>
        <v>0</v>
      </c>
      <c r="AA1084" s="109" t="str">
        <f t="shared" si="85"/>
        <v/>
      </c>
      <c r="AB1084" s="136" t="str" cm="1">
        <f t="array" ref="AB1084">_xlfn.IFS(Z1084=0,"",Z1084&gt;2.9,0,Z1084&gt;2.4,0.25,Z1084&gt;1.9,0.5,Z1084&gt;1.5,0.75,Z1084&lt;1.6,1)</f>
        <v/>
      </c>
      <c r="AC1084" s="137" t="str" cm="1">
        <f t="array" ref="AC1084">_xlfn.IFS(F1084=0," ",F1084="ALTERNATIVO","REVISAR",F1084="REGULAR","NO APLICA")</f>
        <v xml:space="preserve"> </v>
      </c>
      <c r="AD1084" s="13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1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5">
        <f t="shared" si="83"/>
        <v>0</v>
      </c>
      <c r="Z1085" s="48">
        <f t="shared" si="84"/>
        <v>0</v>
      </c>
      <c r="AA1085" s="109" t="str">
        <f t="shared" si="85"/>
        <v/>
      </c>
      <c r="AB1085" s="136" t="str" cm="1">
        <f t="array" ref="AB1085">_xlfn.IFS(Z1085=0,"",Z1085&gt;2.9,0,Z1085&gt;2.4,0.25,Z1085&gt;1.9,0.5,Z1085&gt;1.5,0.75,Z1085&lt;1.6,1)</f>
        <v/>
      </c>
      <c r="AC1085" s="137" t="str" cm="1">
        <f t="array" ref="AC1085">_xlfn.IFS(F1085=0," ",F1085="ALTERNATIVO","REVISAR",F1085="REGULAR","NO APLICA")</f>
        <v xml:space="preserve"> </v>
      </c>
      <c r="AD1085" s="13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1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5">
        <f t="shared" si="83"/>
        <v>0</v>
      </c>
      <c r="Z1086" s="48">
        <f t="shared" si="84"/>
        <v>0</v>
      </c>
      <c r="AA1086" s="109" t="str">
        <f t="shared" si="85"/>
        <v/>
      </c>
      <c r="AB1086" s="136" t="str" cm="1">
        <f t="array" ref="AB1086">_xlfn.IFS(Z1086=0,"",Z1086&gt;2.9,0,Z1086&gt;2.4,0.25,Z1086&gt;1.9,0.5,Z1086&gt;1.5,0.75,Z1086&lt;1.6,1)</f>
        <v/>
      </c>
      <c r="AC1086" s="137" t="str" cm="1">
        <f t="array" ref="AC1086">_xlfn.IFS(F1086=0," ",F1086="ALTERNATIVO","REVISAR",F1086="REGULAR","NO APLICA")</f>
        <v xml:space="preserve"> </v>
      </c>
      <c r="AD1086" s="13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1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5">
        <f t="shared" si="83"/>
        <v>0</v>
      </c>
      <c r="Z1087" s="48">
        <f t="shared" si="84"/>
        <v>0</v>
      </c>
      <c r="AA1087" s="109" t="str">
        <f t="shared" si="85"/>
        <v/>
      </c>
      <c r="AB1087" s="136" t="str" cm="1">
        <f t="array" ref="AB1087">_xlfn.IFS(Z1087=0,"",Z1087&gt;2.9,0,Z1087&gt;2.4,0.25,Z1087&gt;1.9,0.5,Z1087&gt;1.5,0.75,Z1087&lt;1.6,1)</f>
        <v/>
      </c>
      <c r="AC1087" s="137" t="str" cm="1">
        <f t="array" ref="AC1087">_xlfn.IFS(F1087=0," ",F1087="ALTERNATIVO","REVISAR",F1087="REGULAR","NO APLICA")</f>
        <v xml:space="preserve"> </v>
      </c>
      <c r="AD1087" s="13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1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5">
        <f t="shared" si="83"/>
        <v>0</v>
      </c>
      <c r="Z1088" s="48">
        <f t="shared" si="84"/>
        <v>0</v>
      </c>
      <c r="AA1088" s="109" t="str">
        <f t="shared" si="85"/>
        <v/>
      </c>
      <c r="AB1088" s="136" t="str" cm="1">
        <f t="array" ref="AB1088">_xlfn.IFS(Z1088=0,"",Z1088&gt;2.9,0,Z1088&gt;2.4,0.25,Z1088&gt;1.9,0.5,Z1088&gt;1.5,0.75,Z1088&lt;1.6,1)</f>
        <v/>
      </c>
      <c r="AC1088" s="137" t="str" cm="1">
        <f t="array" ref="AC1088">_xlfn.IFS(F1088=0," ",F1088="ALTERNATIVO","REVISAR",F1088="REGULAR","NO APLICA")</f>
        <v xml:space="preserve"> </v>
      </c>
      <c r="AD1088" s="13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1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5">
        <f t="shared" si="83"/>
        <v>0</v>
      </c>
      <c r="Z1089" s="48">
        <f t="shared" si="84"/>
        <v>0</v>
      </c>
      <c r="AA1089" s="109" t="str">
        <f t="shared" si="85"/>
        <v/>
      </c>
      <c r="AB1089" s="136" t="str" cm="1">
        <f t="array" ref="AB1089">_xlfn.IFS(Z1089=0,"",Z1089&gt;2.9,0,Z1089&gt;2.4,0.25,Z1089&gt;1.9,0.5,Z1089&gt;1.5,0.75,Z1089&lt;1.6,1)</f>
        <v/>
      </c>
      <c r="AC1089" s="137" t="str" cm="1">
        <f t="array" ref="AC1089">_xlfn.IFS(F1089=0," ",F1089="ALTERNATIVO","REVISAR",F1089="REGULAR","NO APLICA")</f>
        <v xml:space="preserve"> </v>
      </c>
      <c r="AD1089" s="13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1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5">
        <f t="shared" si="83"/>
        <v>0</v>
      </c>
      <c r="Z1090" s="48">
        <f t="shared" si="84"/>
        <v>0</v>
      </c>
      <c r="AA1090" s="109" t="str">
        <f t="shared" si="85"/>
        <v/>
      </c>
      <c r="AB1090" s="136" t="str" cm="1">
        <f t="array" ref="AB1090">_xlfn.IFS(Z1090=0,"",Z1090&gt;2.9,0,Z1090&gt;2.4,0.25,Z1090&gt;1.9,0.5,Z1090&gt;1.5,0.75,Z1090&lt;1.6,1)</f>
        <v/>
      </c>
      <c r="AC1090" s="137" t="str" cm="1">
        <f t="array" ref="AC1090">_xlfn.IFS(F1090=0," ",F1090="ALTERNATIVO","REVISAR",F1090="REGULAR","NO APLICA")</f>
        <v xml:space="preserve"> </v>
      </c>
      <c r="AD1090" s="13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1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5">
        <f t="shared" si="83"/>
        <v>0</v>
      </c>
      <c r="Z1091" s="48">
        <f t="shared" si="84"/>
        <v>0</v>
      </c>
      <c r="AA1091" s="109" t="str">
        <f t="shared" si="85"/>
        <v/>
      </c>
      <c r="AB1091" s="136" t="str" cm="1">
        <f t="array" ref="AB1091">_xlfn.IFS(Z1091=0,"",Z1091&gt;2.9,0,Z1091&gt;2.4,0.25,Z1091&gt;1.9,0.5,Z1091&gt;1.5,0.75,Z1091&lt;1.6,1)</f>
        <v/>
      </c>
      <c r="AC1091" s="137" t="str" cm="1">
        <f t="array" ref="AC1091">_xlfn.IFS(F1091=0," ",F1091="ALTERNATIVO","REVISAR",F1091="REGULAR","NO APLICA")</f>
        <v xml:space="preserve"> </v>
      </c>
      <c r="AD1091" s="13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1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5">
        <f t="shared" si="83"/>
        <v>0</v>
      </c>
      <c r="Z1092" s="48">
        <f t="shared" si="84"/>
        <v>0</v>
      </c>
      <c r="AA1092" s="109" t="str">
        <f t="shared" si="85"/>
        <v/>
      </c>
      <c r="AB1092" s="136" t="str" cm="1">
        <f t="array" ref="AB1092">_xlfn.IFS(Z1092=0,"",Z1092&gt;2.9,0,Z1092&gt;2.4,0.25,Z1092&gt;1.9,0.5,Z1092&gt;1.5,0.75,Z1092&lt;1.6,1)</f>
        <v/>
      </c>
      <c r="AC1092" s="137" t="str" cm="1">
        <f t="array" ref="AC1092">_xlfn.IFS(F1092=0," ",F1092="ALTERNATIVO","REVISAR",F1092="REGULAR","NO APLICA")</f>
        <v xml:space="preserve"> </v>
      </c>
      <c r="AD1092" s="13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1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5">
        <f t="shared" si="83"/>
        <v>0</v>
      </c>
      <c r="Z1093" s="48">
        <f t="shared" si="84"/>
        <v>0</v>
      </c>
      <c r="AA1093" s="109" t="str">
        <f t="shared" si="85"/>
        <v/>
      </c>
      <c r="AB1093" s="136" t="str" cm="1">
        <f t="array" ref="AB1093">_xlfn.IFS(Z1093=0,"",Z1093&gt;2.9,0,Z1093&gt;2.4,0.25,Z1093&gt;1.9,0.5,Z1093&gt;1.5,0.75,Z1093&lt;1.6,1)</f>
        <v/>
      </c>
      <c r="AC1093" s="137" t="str" cm="1">
        <f t="array" ref="AC1093">_xlfn.IFS(F1093=0," ",F1093="ALTERNATIVO","REVISAR",F1093="REGULAR","NO APLICA")</f>
        <v xml:space="preserve"> </v>
      </c>
      <c r="AD1093" s="13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1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5">
        <f t="shared" si="83"/>
        <v>0</v>
      </c>
      <c r="Z1094" s="48">
        <f t="shared" si="84"/>
        <v>0</v>
      </c>
      <c r="AA1094" s="109" t="str">
        <f t="shared" si="85"/>
        <v/>
      </c>
      <c r="AB1094" s="136" t="str" cm="1">
        <f t="array" ref="AB1094">_xlfn.IFS(Z1094=0,"",Z1094&gt;2.9,0,Z1094&gt;2.4,0.25,Z1094&gt;1.9,0.5,Z1094&gt;1.5,0.75,Z1094&lt;1.6,1)</f>
        <v/>
      </c>
      <c r="AC1094" s="137" t="str" cm="1">
        <f t="array" ref="AC1094">_xlfn.IFS(F1094=0," ",F1094="ALTERNATIVO","REVISAR",F1094="REGULAR","NO APLICA")</f>
        <v xml:space="preserve"> </v>
      </c>
      <c r="AD1094" s="13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1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5">
        <f t="shared" si="83"/>
        <v>0</v>
      </c>
      <c r="Z1095" s="48">
        <f t="shared" si="84"/>
        <v>0</v>
      </c>
      <c r="AA1095" s="109" t="str">
        <f t="shared" si="85"/>
        <v/>
      </c>
      <c r="AB1095" s="136" t="str" cm="1">
        <f t="array" ref="AB1095">_xlfn.IFS(Z1095=0,"",Z1095&gt;2.9,0,Z1095&gt;2.4,0.25,Z1095&gt;1.9,0.5,Z1095&gt;1.5,0.75,Z1095&lt;1.6,1)</f>
        <v/>
      </c>
      <c r="AC1095" s="137" t="str" cm="1">
        <f t="array" ref="AC1095">_xlfn.IFS(F1095=0," ",F1095="ALTERNATIVO","REVISAR",F1095="REGULAR","NO APLICA")</f>
        <v xml:space="preserve"> </v>
      </c>
      <c r="AD1095" s="13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1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5">
        <f t="shared" si="83"/>
        <v>0</v>
      </c>
      <c r="Z1096" s="48">
        <f t="shared" si="84"/>
        <v>0</v>
      </c>
      <c r="AA1096" s="109" t="str">
        <f t="shared" si="85"/>
        <v/>
      </c>
      <c r="AB1096" s="136" t="str" cm="1">
        <f t="array" ref="AB1096">_xlfn.IFS(Z1096=0,"",Z1096&gt;2.9,0,Z1096&gt;2.4,0.25,Z1096&gt;1.9,0.5,Z1096&gt;1.5,0.75,Z1096&lt;1.6,1)</f>
        <v/>
      </c>
      <c r="AC1096" s="137" t="str" cm="1">
        <f t="array" ref="AC1096">_xlfn.IFS(F1096=0," ",F1096="ALTERNATIVO","REVISAR",F1096="REGULAR","NO APLICA")</f>
        <v xml:space="preserve"> </v>
      </c>
      <c r="AD1096" s="13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1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5">
        <f t="shared" si="83"/>
        <v>0</v>
      </c>
      <c r="Z1097" s="48">
        <f t="shared" si="84"/>
        <v>0</v>
      </c>
      <c r="AA1097" s="109" t="str">
        <f t="shared" si="85"/>
        <v/>
      </c>
      <c r="AB1097" s="136" t="str" cm="1">
        <f t="array" ref="AB1097">_xlfn.IFS(Z1097=0,"",Z1097&gt;2.9,0,Z1097&gt;2.4,0.25,Z1097&gt;1.9,0.5,Z1097&gt;1.5,0.75,Z1097&lt;1.6,1)</f>
        <v/>
      </c>
      <c r="AC1097" s="137" t="str" cm="1">
        <f t="array" ref="AC1097">_xlfn.IFS(F1097=0," ",F1097="ALTERNATIVO","REVISAR",F1097="REGULAR","NO APLICA")</f>
        <v xml:space="preserve"> </v>
      </c>
      <c r="AD1097" s="13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1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5">
        <f t="shared" si="83"/>
        <v>0</v>
      </c>
      <c r="Z1098" s="48">
        <f t="shared" si="84"/>
        <v>0</v>
      </c>
      <c r="AA1098" s="109" t="str">
        <f t="shared" si="85"/>
        <v/>
      </c>
      <c r="AB1098" s="136" t="str" cm="1">
        <f t="array" ref="AB1098">_xlfn.IFS(Z1098=0,"",Z1098&gt;2.9,0,Z1098&gt;2.4,0.25,Z1098&gt;1.9,0.5,Z1098&gt;1.5,0.75,Z1098&lt;1.6,1)</f>
        <v/>
      </c>
      <c r="AC1098" s="137" t="str" cm="1">
        <f t="array" ref="AC1098">_xlfn.IFS(F1098=0," ",F1098="ALTERNATIVO","REVISAR",F1098="REGULAR","NO APLICA")</f>
        <v xml:space="preserve"> </v>
      </c>
      <c r="AD1098" s="13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1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5">
        <f t="shared" si="83"/>
        <v>0</v>
      </c>
      <c r="Z1099" s="48">
        <f t="shared" si="84"/>
        <v>0</v>
      </c>
      <c r="AA1099" s="109" t="str">
        <f t="shared" si="85"/>
        <v/>
      </c>
      <c r="AB1099" s="136" t="str" cm="1">
        <f t="array" ref="AB1099">_xlfn.IFS(Z1099=0,"",Z1099&gt;2.9,0,Z1099&gt;2.4,0.25,Z1099&gt;1.9,0.5,Z1099&gt;1.5,0.75,Z1099&lt;1.6,1)</f>
        <v/>
      </c>
      <c r="AC1099" s="137" t="str" cm="1">
        <f t="array" ref="AC1099">_xlfn.IFS(F1099=0," ",F1099="ALTERNATIVO","REVISAR",F1099="REGULAR","NO APLICA")</f>
        <v xml:space="preserve"> </v>
      </c>
      <c r="AD1099" s="13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1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5">
        <f t="shared" ref="Y1100:Y1163" si="88">IFERROR(H1100,"")</f>
        <v>0</v>
      </c>
      <c r="Z1100" s="48">
        <f t="shared" ref="Z1100:Z1163" si="89">IFERROR(Y1100/X1100,0)</f>
        <v>0</v>
      </c>
      <c r="AA1100" s="109" t="str">
        <f t="shared" si="85"/>
        <v/>
      </c>
      <c r="AB1100" s="136" t="str" cm="1">
        <f t="array" ref="AB1100">_xlfn.IFS(Z1100=0,"",Z1100&gt;2.9,0,Z1100&gt;2.4,0.25,Z1100&gt;1.9,0.5,Z1100&gt;1.5,0.75,Z1100&lt;1.6,1)</f>
        <v/>
      </c>
      <c r="AC1100" s="137" t="str" cm="1">
        <f t="array" ref="AC1100">_xlfn.IFS(F1100=0," ",F1100="ALTERNATIVO","REVISAR",F1100="REGULAR","NO APLICA")</f>
        <v xml:space="preserve"> </v>
      </c>
      <c r="AD1100" s="13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1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5">
        <f t="shared" si="88"/>
        <v>0</v>
      </c>
      <c r="Z1101" s="48">
        <f t="shared" si="89"/>
        <v>0</v>
      </c>
      <c r="AA1101" s="109" t="str">
        <f t="shared" si="85"/>
        <v/>
      </c>
      <c r="AB1101" s="136" t="str" cm="1">
        <f t="array" ref="AB1101">_xlfn.IFS(Z1101=0,"",Z1101&gt;2.9,0,Z1101&gt;2.4,0.25,Z1101&gt;1.9,0.5,Z1101&gt;1.5,0.75,Z1101&lt;1.6,1)</f>
        <v/>
      </c>
      <c r="AC1101" s="137" t="str" cm="1">
        <f t="array" ref="AC1101">_xlfn.IFS(F1101=0," ",F1101="ALTERNATIVO","REVISAR",F1101="REGULAR","NO APLICA")</f>
        <v xml:space="preserve"> </v>
      </c>
      <c r="AD1101" s="13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1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5">
        <f t="shared" si="88"/>
        <v>0</v>
      </c>
      <c r="Z1102" s="48">
        <f t="shared" si="89"/>
        <v>0</v>
      </c>
      <c r="AA1102" s="109" t="str">
        <f t="shared" si="85"/>
        <v/>
      </c>
      <c r="AB1102" s="136" t="str" cm="1">
        <f t="array" ref="AB1102">_xlfn.IFS(Z1102=0,"",Z1102&gt;2.9,0,Z1102&gt;2.4,0.25,Z1102&gt;1.9,0.5,Z1102&gt;1.5,0.75,Z1102&lt;1.6,1)</f>
        <v/>
      </c>
      <c r="AC1102" s="137" t="str" cm="1">
        <f t="array" ref="AC1102">_xlfn.IFS(F1102=0," ",F1102="ALTERNATIVO","REVISAR",F1102="REGULAR","NO APLICA")</f>
        <v xml:space="preserve"> </v>
      </c>
      <c r="AD1102" s="13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1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5">
        <f t="shared" si="88"/>
        <v>0</v>
      </c>
      <c r="Z1103" s="48">
        <f t="shared" si="89"/>
        <v>0</v>
      </c>
      <c r="AA1103" s="109" t="str">
        <f t="shared" si="85"/>
        <v/>
      </c>
      <c r="AB1103" s="136" t="str" cm="1">
        <f t="array" ref="AB1103">_xlfn.IFS(Z1103=0,"",Z1103&gt;2.9,0,Z1103&gt;2.4,0.25,Z1103&gt;1.9,0.5,Z1103&gt;1.5,0.75,Z1103&lt;1.6,1)</f>
        <v/>
      </c>
      <c r="AC1103" s="137" t="str" cm="1">
        <f t="array" ref="AC1103">_xlfn.IFS(F1103=0," ",F1103="ALTERNATIVO","REVISAR",F1103="REGULAR","NO APLICA")</f>
        <v xml:space="preserve"> </v>
      </c>
      <c r="AD1103" s="13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1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5">
        <f t="shared" si="88"/>
        <v>0</v>
      </c>
      <c r="Z1104" s="48">
        <f t="shared" si="89"/>
        <v>0</v>
      </c>
      <c r="AA1104" s="109" t="str">
        <f t="shared" si="85"/>
        <v/>
      </c>
      <c r="AB1104" s="136" t="str" cm="1">
        <f t="array" ref="AB1104">_xlfn.IFS(Z1104=0,"",Z1104&gt;2.9,0,Z1104&gt;2.4,0.25,Z1104&gt;1.9,0.5,Z1104&gt;1.5,0.75,Z1104&lt;1.6,1)</f>
        <v/>
      </c>
      <c r="AC1104" s="137" t="str" cm="1">
        <f t="array" ref="AC1104">_xlfn.IFS(F1104=0," ",F1104="ALTERNATIVO","REVISAR",F1104="REGULAR","NO APLICA")</f>
        <v xml:space="preserve"> </v>
      </c>
      <c r="AD1104" s="13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1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5">
        <f t="shared" si="88"/>
        <v>0</v>
      </c>
      <c r="Z1105" s="48">
        <f t="shared" si="89"/>
        <v>0</v>
      </c>
      <c r="AA1105" s="109" t="str">
        <f t="shared" si="85"/>
        <v/>
      </c>
      <c r="AB1105" s="136" t="str" cm="1">
        <f t="array" ref="AB1105">_xlfn.IFS(Z1105=0,"",Z1105&gt;2.9,0,Z1105&gt;2.4,0.25,Z1105&gt;1.9,0.5,Z1105&gt;1.5,0.75,Z1105&lt;1.6,1)</f>
        <v/>
      </c>
      <c r="AC1105" s="137" t="str" cm="1">
        <f t="array" ref="AC1105">_xlfn.IFS(F1105=0," ",F1105="ALTERNATIVO","REVISAR",F1105="REGULAR","NO APLICA")</f>
        <v xml:space="preserve"> </v>
      </c>
      <c r="AD1105" s="13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1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5">
        <f t="shared" si="88"/>
        <v>0</v>
      </c>
      <c r="Z1106" s="48">
        <f t="shared" si="89"/>
        <v>0</v>
      </c>
      <c r="AA1106" s="109" t="str">
        <f t="shared" si="85"/>
        <v/>
      </c>
      <c r="AB1106" s="136" t="str" cm="1">
        <f t="array" ref="AB1106">_xlfn.IFS(Z1106=0,"",Z1106&gt;2.9,0,Z1106&gt;2.4,0.25,Z1106&gt;1.9,0.5,Z1106&gt;1.5,0.75,Z1106&lt;1.6,1)</f>
        <v/>
      </c>
      <c r="AC1106" s="137" t="str" cm="1">
        <f t="array" ref="AC1106">_xlfn.IFS(F1106=0," ",F1106="ALTERNATIVO","REVISAR",F1106="REGULAR","NO APLICA")</f>
        <v xml:space="preserve"> </v>
      </c>
      <c r="AD1106" s="13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1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5">
        <f t="shared" si="88"/>
        <v>0</v>
      </c>
      <c r="Z1107" s="48">
        <f t="shared" si="89"/>
        <v>0</v>
      </c>
      <c r="AA1107" s="109" t="str">
        <f t="shared" si="85"/>
        <v/>
      </c>
      <c r="AB1107" s="136" t="str" cm="1">
        <f t="array" ref="AB1107">_xlfn.IFS(Z1107=0,"",Z1107&gt;2.9,0,Z1107&gt;2.4,0.25,Z1107&gt;1.9,0.5,Z1107&gt;1.5,0.75,Z1107&lt;1.6,1)</f>
        <v/>
      </c>
      <c r="AC1107" s="137" t="str" cm="1">
        <f t="array" ref="AC1107">_xlfn.IFS(F1107=0," ",F1107="ALTERNATIVO","REVISAR",F1107="REGULAR","NO APLICA")</f>
        <v xml:space="preserve"> </v>
      </c>
      <c r="AD1107" s="13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1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5">
        <f t="shared" si="88"/>
        <v>0</v>
      </c>
      <c r="Z1108" s="48">
        <f t="shared" si="89"/>
        <v>0</v>
      </c>
      <c r="AA1108" s="109" t="str">
        <f t="shared" si="85"/>
        <v/>
      </c>
      <c r="AB1108" s="136" t="str" cm="1">
        <f t="array" ref="AB1108">_xlfn.IFS(Z1108=0,"",Z1108&gt;2.9,0,Z1108&gt;2.4,0.25,Z1108&gt;1.9,0.5,Z1108&gt;1.5,0.75,Z1108&lt;1.6,1)</f>
        <v/>
      </c>
      <c r="AC1108" s="137" t="str" cm="1">
        <f t="array" ref="AC1108">_xlfn.IFS(F1108=0," ",F1108="ALTERNATIVO","REVISAR",F1108="REGULAR","NO APLICA")</f>
        <v xml:space="preserve"> </v>
      </c>
      <c r="AD1108" s="13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1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5">
        <f t="shared" si="88"/>
        <v>0</v>
      </c>
      <c r="Z1109" s="48">
        <f t="shared" si="89"/>
        <v>0</v>
      </c>
      <c r="AA1109" s="109" t="str">
        <f t="shared" ref="AA1109:AA1172" si="90">IFERROR(X1109*1.5,"")</f>
        <v/>
      </c>
      <c r="AB1109" s="136" t="str" cm="1">
        <f t="array" ref="AB1109">_xlfn.IFS(Z1109=0,"",Z1109&gt;2.9,0,Z1109&gt;2.4,0.25,Z1109&gt;1.9,0.5,Z1109&gt;1.5,0.75,Z1109&lt;1.6,1)</f>
        <v/>
      </c>
      <c r="AC1109" s="137" t="str" cm="1">
        <f t="array" ref="AC1109">_xlfn.IFS(F1109=0," ",F1109="ALTERNATIVO","REVISAR",F1109="REGULAR","NO APLICA")</f>
        <v xml:space="preserve"> </v>
      </c>
      <c r="AD1109" s="13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1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5">
        <f t="shared" si="88"/>
        <v>0</v>
      </c>
      <c r="Z1110" s="48">
        <f t="shared" si="89"/>
        <v>0</v>
      </c>
      <c r="AA1110" s="109" t="str">
        <f t="shared" si="90"/>
        <v/>
      </c>
      <c r="AB1110" s="136" t="str" cm="1">
        <f t="array" ref="AB1110">_xlfn.IFS(Z1110=0,"",Z1110&gt;2.9,0,Z1110&gt;2.4,0.25,Z1110&gt;1.9,0.5,Z1110&gt;1.5,0.75,Z1110&lt;1.6,1)</f>
        <v/>
      </c>
      <c r="AC1110" s="137" t="str" cm="1">
        <f t="array" ref="AC1110">_xlfn.IFS(F1110=0," ",F1110="ALTERNATIVO","REVISAR",F1110="REGULAR","NO APLICA")</f>
        <v xml:space="preserve"> </v>
      </c>
      <c r="AD1110" s="13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1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5">
        <f t="shared" si="88"/>
        <v>0</v>
      </c>
      <c r="Z1111" s="48">
        <f t="shared" si="89"/>
        <v>0</v>
      </c>
      <c r="AA1111" s="109" t="str">
        <f t="shared" si="90"/>
        <v/>
      </c>
      <c r="AB1111" s="136" t="str" cm="1">
        <f t="array" ref="AB1111">_xlfn.IFS(Z1111=0,"",Z1111&gt;2.9,0,Z1111&gt;2.4,0.25,Z1111&gt;1.9,0.5,Z1111&gt;1.5,0.75,Z1111&lt;1.6,1)</f>
        <v/>
      </c>
      <c r="AC1111" s="137" t="str" cm="1">
        <f t="array" ref="AC1111">_xlfn.IFS(F1111=0," ",F1111="ALTERNATIVO","REVISAR",F1111="REGULAR","NO APLICA")</f>
        <v xml:space="preserve"> </v>
      </c>
      <c r="AD1111" s="13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1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5">
        <f t="shared" si="88"/>
        <v>0</v>
      </c>
      <c r="Z1112" s="48">
        <f t="shared" si="89"/>
        <v>0</v>
      </c>
      <c r="AA1112" s="109" t="str">
        <f t="shared" si="90"/>
        <v/>
      </c>
      <c r="AB1112" s="136" t="str" cm="1">
        <f t="array" ref="AB1112">_xlfn.IFS(Z1112=0,"",Z1112&gt;2.9,0,Z1112&gt;2.4,0.25,Z1112&gt;1.9,0.5,Z1112&gt;1.5,0.75,Z1112&lt;1.6,1)</f>
        <v/>
      </c>
      <c r="AC1112" s="137" t="str" cm="1">
        <f t="array" ref="AC1112">_xlfn.IFS(F1112=0," ",F1112="ALTERNATIVO","REVISAR",F1112="REGULAR","NO APLICA")</f>
        <v xml:space="preserve"> </v>
      </c>
      <c r="AD1112" s="13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1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5">
        <f t="shared" si="88"/>
        <v>0</v>
      </c>
      <c r="Z1113" s="48">
        <f t="shared" si="89"/>
        <v>0</v>
      </c>
      <c r="AA1113" s="109" t="str">
        <f t="shared" si="90"/>
        <v/>
      </c>
      <c r="AB1113" s="136" t="str" cm="1">
        <f t="array" ref="AB1113">_xlfn.IFS(Z1113=0,"",Z1113&gt;2.9,0,Z1113&gt;2.4,0.25,Z1113&gt;1.9,0.5,Z1113&gt;1.5,0.75,Z1113&lt;1.6,1)</f>
        <v/>
      </c>
      <c r="AC1113" s="137" t="str" cm="1">
        <f t="array" ref="AC1113">_xlfn.IFS(F1113=0," ",F1113="ALTERNATIVO","REVISAR",F1113="REGULAR","NO APLICA")</f>
        <v xml:space="preserve"> </v>
      </c>
      <c r="AD1113" s="13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1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5">
        <f t="shared" si="88"/>
        <v>0</v>
      </c>
      <c r="Z1114" s="48">
        <f t="shared" si="89"/>
        <v>0</v>
      </c>
      <c r="AA1114" s="109" t="str">
        <f t="shared" si="90"/>
        <v/>
      </c>
      <c r="AB1114" s="136" t="str" cm="1">
        <f t="array" ref="AB1114">_xlfn.IFS(Z1114=0,"",Z1114&gt;2.9,0,Z1114&gt;2.4,0.25,Z1114&gt;1.9,0.5,Z1114&gt;1.5,0.75,Z1114&lt;1.6,1)</f>
        <v/>
      </c>
      <c r="AC1114" s="137" t="str" cm="1">
        <f t="array" ref="AC1114">_xlfn.IFS(F1114=0," ",F1114="ALTERNATIVO","REVISAR",F1114="REGULAR","NO APLICA")</f>
        <v xml:space="preserve"> </v>
      </c>
      <c r="AD1114" s="13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1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5">
        <f t="shared" si="88"/>
        <v>0</v>
      </c>
      <c r="Z1115" s="48">
        <f t="shared" si="89"/>
        <v>0</v>
      </c>
      <c r="AA1115" s="109" t="str">
        <f t="shared" si="90"/>
        <v/>
      </c>
      <c r="AB1115" s="136" t="str" cm="1">
        <f t="array" ref="AB1115">_xlfn.IFS(Z1115=0,"",Z1115&gt;2.9,0,Z1115&gt;2.4,0.25,Z1115&gt;1.9,0.5,Z1115&gt;1.5,0.75,Z1115&lt;1.6,1)</f>
        <v/>
      </c>
      <c r="AD1115" s="13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1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5">
        <f t="shared" si="88"/>
        <v>0</v>
      </c>
      <c r="Z1116" s="48">
        <f t="shared" si="89"/>
        <v>0</v>
      </c>
      <c r="AA1116" s="109" t="str">
        <f t="shared" si="90"/>
        <v/>
      </c>
      <c r="AB1116" s="136" t="str" cm="1">
        <f t="array" ref="AB1116">_xlfn.IFS(Z1116=0,"",Z1116&gt;2.9,0,Z1116&gt;2.4,0.25,Z1116&gt;1.9,0.5,Z1116&gt;1.5,0.75,Z1116&lt;1.6,1)</f>
        <v/>
      </c>
      <c r="AD1116" s="13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1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5">
        <f t="shared" si="88"/>
        <v>0</v>
      </c>
      <c r="Z1117" s="48">
        <f t="shared" si="89"/>
        <v>0</v>
      </c>
      <c r="AA1117" s="109" t="str">
        <f t="shared" si="90"/>
        <v/>
      </c>
      <c r="AB1117" s="136" t="str" cm="1">
        <f t="array" ref="AB1117">_xlfn.IFS(Z1117=0,"",Z1117&gt;2.9,0,Z1117&gt;2.4,0.25,Z1117&gt;1.9,0.5,Z1117&gt;1.5,0.75,Z1117&lt;1.6,1)</f>
        <v/>
      </c>
      <c r="AD1117" s="13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1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5">
        <f t="shared" si="88"/>
        <v>0</v>
      </c>
      <c r="Z1118" s="48">
        <f t="shared" si="89"/>
        <v>0</v>
      </c>
      <c r="AA1118" s="109" t="str">
        <f t="shared" si="90"/>
        <v/>
      </c>
      <c r="AB1118" s="136" t="str" cm="1">
        <f t="array" ref="AB1118">_xlfn.IFS(Z1118=0,"",Z1118&gt;2.9,0,Z1118&gt;2.4,0.25,Z1118&gt;1.9,0.5,Z1118&gt;1.5,0.75,Z1118&lt;1.6,1)</f>
        <v/>
      </c>
      <c r="AD1118" s="13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1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5">
        <f t="shared" si="88"/>
        <v>0</v>
      </c>
      <c r="Z1119" s="48">
        <f t="shared" si="89"/>
        <v>0</v>
      </c>
      <c r="AA1119" s="109" t="str">
        <f t="shared" si="90"/>
        <v/>
      </c>
      <c r="AB1119" s="136" t="str" cm="1">
        <f t="array" ref="AB1119">_xlfn.IFS(Z1119=0,"",Z1119&gt;2.9,0,Z1119&gt;2.4,0.25,Z1119&gt;1.9,0.5,Z1119&gt;1.5,0.75,Z1119&lt;1.6,1)</f>
        <v/>
      </c>
      <c r="AD1119" s="13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1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5">
        <f t="shared" si="88"/>
        <v>0</v>
      </c>
      <c r="Z1120" s="48">
        <f t="shared" si="89"/>
        <v>0</v>
      </c>
      <c r="AA1120" s="109" t="str">
        <f t="shared" si="90"/>
        <v/>
      </c>
      <c r="AB1120" s="136" t="str" cm="1">
        <f t="array" ref="AB1120">_xlfn.IFS(Z1120=0,"",Z1120&gt;2.9,0,Z1120&gt;2.4,0.25,Z1120&gt;1.9,0.5,Z1120&gt;1.5,0.75,Z1120&lt;1.6,1)</f>
        <v/>
      </c>
      <c r="AD1120" s="13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1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5">
        <f t="shared" si="88"/>
        <v>0</v>
      </c>
      <c r="Z1121" s="48">
        <f t="shared" si="89"/>
        <v>0</v>
      </c>
      <c r="AA1121" s="109" t="str">
        <f t="shared" si="90"/>
        <v/>
      </c>
      <c r="AB1121" s="136" t="str" cm="1">
        <f t="array" ref="AB1121">_xlfn.IFS(Z1121=0,"",Z1121&gt;2.9,0,Z1121&gt;2.4,0.25,Z1121&gt;1.9,0.5,Z1121&gt;1.5,0.75,Z1121&lt;1.6,1)</f>
        <v/>
      </c>
      <c r="AD1121" s="13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1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5">
        <f t="shared" si="88"/>
        <v>0</v>
      </c>
      <c r="Z1122" s="48">
        <f t="shared" si="89"/>
        <v>0</v>
      </c>
      <c r="AA1122" s="109" t="str">
        <f t="shared" si="90"/>
        <v/>
      </c>
      <c r="AB1122" s="136" t="str" cm="1">
        <f t="array" ref="AB1122">_xlfn.IFS(Z1122=0,"",Z1122&gt;2.9,0,Z1122&gt;2.4,0.25,Z1122&gt;1.9,0.5,Z1122&gt;1.5,0.75,Z1122&lt;1.6,1)</f>
        <v/>
      </c>
      <c r="AD1122" s="13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1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5">
        <f t="shared" si="88"/>
        <v>0</v>
      </c>
      <c r="Z1123" s="48">
        <f t="shared" si="89"/>
        <v>0</v>
      </c>
      <c r="AA1123" s="109" t="str">
        <f t="shared" si="90"/>
        <v/>
      </c>
      <c r="AB1123" s="136" t="str" cm="1">
        <f t="array" ref="AB1123">_xlfn.IFS(Z1123=0,"",Z1123&gt;2.9,0,Z1123&gt;2.4,0.25,Z1123&gt;1.9,0.5,Z1123&gt;1.5,0.75,Z1123&lt;1.6,1)</f>
        <v/>
      </c>
      <c r="AD1123" s="13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1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5">
        <f t="shared" si="88"/>
        <v>0</v>
      </c>
      <c r="Z1124" s="48">
        <f t="shared" si="89"/>
        <v>0</v>
      </c>
      <c r="AA1124" s="109" t="str">
        <f t="shared" si="90"/>
        <v/>
      </c>
      <c r="AB1124" s="136" t="str" cm="1">
        <f t="array" ref="AB1124">_xlfn.IFS(Z1124=0,"",Z1124&gt;2.9,0,Z1124&gt;2.4,0.25,Z1124&gt;1.9,0.5,Z1124&gt;1.5,0.75,Z1124&lt;1.6,1)</f>
        <v/>
      </c>
      <c r="AD1124" s="13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1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5">
        <f t="shared" si="88"/>
        <v>0</v>
      </c>
      <c r="Z1125" s="48">
        <f t="shared" si="89"/>
        <v>0</v>
      </c>
      <c r="AA1125" s="109" t="str">
        <f t="shared" si="90"/>
        <v/>
      </c>
      <c r="AB1125" s="136" t="str" cm="1">
        <f t="array" ref="AB1125">_xlfn.IFS(Z1125=0,"",Z1125&gt;2.9,0,Z1125&gt;2.4,0.25,Z1125&gt;1.9,0.5,Z1125&gt;1.5,0.75,Z1125&lt;1.6,1)</f>
        <v/>
      </c>
      <c r="AD1125" s="13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1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5">
        <f t="shared" si="88"/>
        <v>0</v>
      </c>
      <c r="Z1126" s="48">
        <f t="shared" si="89"/>
        <v>0</v>
      </c>
      <c r="AA1126" s="109" t="str">
        <f t="shared" si="90"/>
        <v/>
      </c>
      <c r="AB1126" s="136" t="str" cm="1">
        <f t="array" ref="AB1126">_xlfn.IFS(Z1126=0,"",Z1126&gt;2.9,0,Z1126&gt;2.4,0.25,Z1126&gt;1.9,0.5,Z1126&gt;1.5,0.75,Z1126&lt;1.6,1)</f>
        <v/>
      </c>
      <c r="AD1126" s="13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1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5">
        <f t="shared" si="88"/>
        <v>0</v>
      </c>
      <c r="Z1127" s="48">
        <f t="shared" si="89"/>
        <v>0</v>
      </c>
      <c r="AA1127" s="109" t="str">
        <f t="shared" si="90"/>
        <v/>
      </c>
      <c r="AB1127" s="136" t="str" cm="1">
        <f t="array" ref="AB1127">_xlfn.IFS(Z1127=0,"",Z1127&gt;2.9,0,Z1127&gt;2.4,0.25,Z1127&gt;1.9,0.5,Z1127&gt;1.5,0.75,Z1127&lt;1.6,1)</f>
        <v/>
      </c>
      <c r="AD1127" s="13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1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5">
        <f t="shared" si="88"/>
        <v>0</v>
      </c>
      <c r="Z1128" s="48">
        <f t="shared" si="89"/>
        <v>0</v>
      </c>
      <c r="AA1128" s="109" t="str">
        <f t="shared" si="90"/>
        <v/>
      </c>
      <c r="AB1128" s="136" t="str" cm="1">
        <f t="array" ref="AB1128">_xlfn.IFS(Z1128=0,"",Z1128&gt;2.9,0,Z1128&gt;2.4,0.25,Z1128&gt;1.9,0.5,Z1128&gt;1.5,0.75,Z1128&lt;1.6,1)</f>
        <v/>
      </c>
      <c r="AD1128" s="13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1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5">
        <f t="shared" si="88"/>
        <v>0</v>
      </c>
      <c r="Z1129" s="48">
        <f t="shared" si="89"/>
        <v>0</v>
      </c>
      <c r="AA1129" s="109" t="str">
        <f t="shared" si="90"/>
        <v/>
      </c>
      <c r="AB1129" s="136" t="str" cm="1">
        <f t="array" ref="AB1129">_xlfn.IFS(Z1129=0,"",Z1129&gt;2.9,0,Z1129&gt;2.4,0.25,Z1129&gt;1.9,0.5,Z1129&gt;1.5,0.75,Z1129&lt;1.6,1)</f>
        <v/>
      </c>
      <c r="AD1129" s="13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1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5">
        <f t="shared" si="88"/>
        <v>0</v>
      </c>
      <c r="Z1130" s="48">
        <f t="shared" si="89"/>
        <v>0</v>
      </c>
      <c r="AA1130" s="109" t="str">
        <f t="shared" si="90"/>
        <v/>
      </c>
      <c r="AB1130" s="136" t="str" cm="1">
        <f t="array" ref="AB1130">_xlfn.IFS(Z1130=0,"",Z1130&gt;2.9,0,Z1130&gt;2.4,0.25,Z1130&gt;1.9,0.5,Z1130&gt;1.5,0.75,Z1130&lt;1.6,1)</f>
        <v/>
      </c>
      <c r="AD1130" s="13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1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5">
        <f t="shared" si="88"/>
        <v>0</v>
      </c>
      <c r="Z1131" s="48">
        <f t="shared" si="89"/>
        <v>0</v>
      </c>
      <c r="AA1131" s="109" t="str">
        <f t="shared" si="90"/>
        <v/>
      </c>
      <c r="AB1131" s="136" t="str" cm="1">
        <f t="array" ref="AB1131">_xlfn.IFS(Z1131=0,"",Z1131&gt;2.9,0,Z1131&gt;2.4,0.25,Z1131&gt;1.9,0.5,Z1131&gt;1.5,0.75,Z1131&lt;1.6,1)</f>
        <v/>
      </c>
      <c r="AD1131" s="13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1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5">
        <f t="shared" si="88"/>
        <v>0</v>
      </c>
      <c r="Z1132" s="48">
        <f t="shared" si="89"/>
        <v>0</v>
      </c>
      <c r="AA1132" s="109" t="str">
        <f t="shared" si="90"/>
        <v/>
      </c>
      <c r="AB1132" s="136" t="str" cm="1">
        <f t="array" ref="AB1132">_xlfn.IFS(Z1132=0,"",Z1132&gt;2.9,0,Z1132&gt;2.4,0.25,Z1132&gt;1.9,0.5,Z1132&gt;1.5,0.75,Z1132&lt;1.6,1)</f>
        <v/>
      </c>
      <c r="AD1132" s="13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1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5">
        <f t="shared" si="88"/>
        <v>0</v>
      </c>
      <c r="Z1133" s="48">
        <f t="shared" si="89"/>
        <v>0</v>
      </c>
      <c r="AA1133" s="109" t="str">
        <f t="shared" si="90"/>
        <v/>
      </c>
      <c r="AB1133" s="136" t="str" cm="1">
        <f t="array" ref="AB1133">_xlfn.IFS(Z1133=0,"",Z1133&gt;2.9,0,Z1133&gt;2.4,0.25,Z1133&gt;1.9,0.5,Z1133&gt;1.5,0.75,Z1133&lt;1.6,1)</f>
        <v/>
      </c>
      <c r="AD1133" s="13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1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5">
        <f t="shared" si="88"/>
        <v>0</v>
      </c>
      <c r="Z1134" s="48">
        <f t="shared" si="89"/>
        <v>0</v>
      </c>
      <c r="AA1134" s="109" t="str">
        <f t="shared" si="90"/>
        <v/>
      </c>
      <c r="AB1134" s="136" t="str" cm="1">
        <f t="array" ref="AB1134">_xlfn.IFS(Z1134=0,"",Z1134&gt;2.9,0,Z1134&gt;2.4,0.25,Z1134&gt;1.9,0.5,Z1134&gt;1.5,0.75,Z1134&lt;1.6,1)</f>
        <v/>
      </c>
      <c r="AD1134" s="13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1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5">
        <f t="shared" si="88"/>
        <v>0</v>
      </c>
      <c r="Z1135" s="48">
        <f t="shared" si="89"/>
        <v>0</v>
      </c>
      <c r="AA1135" s="109" t="str">
        <f t="shared" si="90"/>
        <v/>
      </c>
      <c r="AB1135" s="136" t="str" cm="1">
        <f t="array" ref="AB1135">_xlfn.IFS(Z1135=0,"",Z1135&gt;2.9,0,Z1135&gt;2.4,0.25,Z1135&gt;1.9,0.5,Z1135&gt;1.5,0.75,Z1135&lt;1.6,1)</f>
        <v/>
      </c>
      <c r="AD1135" s="13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1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5">
        <f t="shared" si="88"/>
        <v>0</v>
      </c>
      <c r="Z1136" s="48">
        <f t="shared" si="89"/>
        <v>0</v>
      </c>
      <c r="AA1136" s="109" t="str">
        <f t="shared" si="90"/>
        <v/>
      </c>
      <c r="AB1136" s="136" t="str" cm="1">
        <f t="array" ref="AB1136">_xlfn.IFS(Z1136=0,"",Z1136&gt;2.9,0,Z1136&gt;2.4,0.25,Z1136&gt;1.9,0.5,Z1136&gt;1.5,0.75,Z1136&lt;1.6,1)</f>
        <v/>
      </c>
      <c r="AD1136" s="13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1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5">
        <f t="shared" si="88"/>
        <v>0</v>
      </c>
      <c r="Z1137" s="48">
        <f t="shared" si="89"/>
        <v>0</v>
      </c>
      <c r="AA1137" s="109" t="str">
        <f t="shared" si="90"/>
        <v/>
      </c>
      <c r="AB1137" s="136" t="str" cm="1">
        <f t="array" ref="AB1137">_xlfn.IFS(Z1137=0,"",Z1137&gt;2.9,0,Z1137&gt;2.4,0.25,Z1137&gt;1.9,0.5,Z1137&gt;1.5,0.75,Z1137&lt;1.6,1)</f>
        <v/>
      </c>
      <c r="AD1137" s="13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1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5">
        <f t="shared" si="88"/>
        <v>0</v>
      </c>
      <c r="Z1138" s="48">
        <f t="shared" si="89"/>
        <v>0</v>
      </c>
      <c r="AA1138" s="109" t="str">
        <f t="shared" si="90"/>
        <v/>
      </c>
      <c r="AB1138" s="136" t="str" cm="1">
        <f t="array" ref="AB1138">_xlfn.IFS(Z1138=0,"",Z1138&gt;2.9,0,Z1138&gt;2.4,0.25,Z1138&gt;1.9,0.5,Z1138&gt;1.5,0.75,Z1138&lt;1.6,1)</f>
        <v/>
      </c>
      <c r="AD1138" s="13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1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5">
        <f t="shared" si="88"/>
        <v>0</v>
      </c>
      <c r="Z1139" s="48">
        <f t="shared" si="89"/>
        <v>0</v>
      </c>
      <c r="AA1139" s="109" t="str">
        <f t="shared" si="90"/>
        <v/>
      </c>
      <c r="AB1139" s="136" t="str" cm="1">
        <f t="array" ref="AB1139">_xlfn.IFS(Z1139=0,"",Z1139&gt;2.9,0,Z1139&gt;2.4,0.25,Z1139&gt;1.9,0.5,Z1139&gt;1.5,0.75,Z1139&lt;1.6,1)</f>
        <v/>
      </c>
      <c r="AD1139" s="13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1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5">
        <f t="shared" si="88"/>
        <v>0</v>
      </c>
      <c r="Z1140" s="48">
        <f t="shared" si="89"/>
        <v>0</v>
      </c>
      <c r="AA1140" s="109" t="str">
        <f t="shared" si="90"/>
        <v/>
      </c>
      <c r="AB1140" s="136" t="str" cm="1">
        <f t="array" ref="AB1140">_xlfn.IFS(Z1140=0,"",Z1140&gt;2.9,0,Z1140&gt;2.4,0.25,Z1140&gt;1.9,0.5,Z1140&gt;1.5,0.75,Z1140&lt;1.6,1)</f>
        <v/>
      </c>
      <c r="AD1140" s="13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1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5">
        <f t="shared" si="88"/>
        <v>0</v>
      </c>
      <c r="Z1141" s="48">
        <f t="shared" si="89"/>
        <v>0</v>
      </c>
      <c r="AA1141" s="109" t="str">
        <f t="shared" si="90"/>
        <v/>
      </c>
      <c r="AB1141" s="136" t="str" cm="1">
        <f t="array" ref="AB1141">_xlfn.IFS(Z1141=0,"",Z1141&gt;2.9,0,Z1141&gt;2.4,0.25,Z1141&gt;1.9,0.5,Z1141&gt;1.5,0.75,Z1141&lt;1.6,1)</f>
        <v/>
      </c>
      <c r="AD1141" s="13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1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5">
        <f t="shared" si="88"/>
        <v>0</v>
      </c>
      <c r="Z1142" s="48">
        <f t="shared" si="89"/>
        <v>0</v>
      </c>
      <c r="AA1142" s="109" t="str">
        <f t="shared" si="90"/>
        <v/>
      </c>
      <c r="AB1142" s="136" t="str" cm="1">
        <f t="array" ref="AB1142">_xlfn.IFS(Z1142=0,"",Z1142&gt;2.9,0,Z1142&gt;2.4,0.25,Z1142&gt;1.9,0.5,Z1142&gt;1.5,0.75,Z1142&lt;1.6,1)</f>
        <v/>
      </c>
      <c r="AD1142" s="13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1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5">
        <f t="shared" si="88"/>
        <v>0</v>
      </c>
      <c r="Z1143" s="48">
        <f t="shared" si="89"/>
        <v>0</v>
      </c>
      <c r="AA1143" s="109" t="str">
        <f t="shared" si="90"/>
        <v/>
      </c>
      <c r="AB1143" s="136" t="str" cm="1">
        <f t="array" ref="AB1143">_xlfn.IFS(Z1143=0,"",Z1143&gt;2.9,0,Z1143&gt;2.4,0.25,Z1143&gt;1.9,0.5,Z1143&gt;1.5,0.75,Z1143&lt;1.6,1)</f>
        <v/>
      </c>
      <c r="AD1143" s="13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1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5">
        <f t="shared" si="88"/>
        <v>0</v>
      </c>
      <c r="Z1144" s="48">
        <f t="shared" si="89"/>
        <v>0</v>
      </c>
      <c r="AA1144" s="109" t="str">
        <f t="shared" si="90"/>
        <v/>
      </c>
      <c r="AB1144" s="136" t="str" cm="1">
        <f t="array" ref="AB1144">_xlfn.IFS(Z1144=0,"",Z1144&gt;2.9,0,Z1144&gt;2.4,0.25,Z1144&gt;1.9,0.5,Z1144&gt;1.5,0.75,Z1144&lt;1.6,1)</f>
        <v/>
      </c>
      <c r="AD1144" s="13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1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5">
        <f t="shared" si="88"/>
        <v>0</v>
      </c>
      <c r="Z1145" s="48">
        <f t="shared" si="89"/>
        <v>0</v>
      </c>
      <c r="AA1145" s="109" t="str">
        <f t="shared" si="90"/>
        <v/>
      </c>
      <c r="AB1145" s="136" t="str" cm="1">
        <f t="array" ref="AB1145">_xlfn.IFS(Z1145=0,"",Z1145&gt;2.9,0,Z1145&gt;2.4,0.25,Z1145&gt;1.9,0.5,Z1145&gt;1.5,0.75,Z1145&lt;1.6,1)</f>
        <v/>
      </c>
      <c r="AD1145" s="13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1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5">
        <f t="shared" si="88"/>
        <v>0</v>
      </c>
      <c r="Z1146" s="48">
        <f t="shared" si="89"/>
        <v>0</v>
      </c>
      <c r="AA1146" s="109" t="str">
        <f t="shared" si="90"/>
        <v/>
      </c>
      <c r="AB1146" s="136" t="str" cm="1">
        <f t="array" ref="AB1146">_xlfn.IFS(Z1146=0,"",Z1146&gt;2.9,0,Z1146&gt;2.4,0.25,Z1146&gt;1.9,0.5,Z1146&gt;1.5,0.75,Z1146&lt;1.6,1)</f>
        <v/>
      </c>
      <c r="AD1146" s="13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1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5">
        <f t="shared" si="88"/>
        <v>0</v>
      </c>
      <c r="Z1147" s="48">
        <f t="shared" si="89"/>
        <v>0</v>
      </c>
      <c r="AA1147" s="109" t="str">
        <f t="shared" si="90"/>
        <v/>
      </c>
      <c r="AB1147" s="136" t="str" cm="1">
        <f t="array" ref="AB1147">_xlfn.IFS(Z1147=0,"",Z1147&gt;2.9,0,Z1147&gt;2.4,0.25,Z1147&gt;1.9,0.5,Z1147&gt;1.5,0.75,Z1147&lt;1.6,1)</f>
        <v/>
      </c>
      <c r="AD1147" s="13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1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5">
        <f t="shared" si="88"/>
        <v>0</v>
      </c>
      <c r="Z1148" s="48">
        <f t="shared" si="89"/>
        <v>0</v>
      </c>
      <c r="AA1148" s="109" t="str">
        <f t="shared" si="90"/>
        <v/>
      </c>
      <c r="AB1148" s="136" t="str" cm="1">
        <f t="array" ref="AB1148">_xlfn.IFS(Z1148=0,"",Z1148&gt;2.9,0,Z1148&gt;2.4,0.25,Z1148&gt;1.9,0.5,Z1148&gt;1.5,0.75,Z1148&lt;1.6,1)</f>
        <v/>
      </c>
      <c r="AD1148" s="13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1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5">
        <f t="shared" si="88"/>
        <v>0</v>
      </c>
      <c r="Z1149" s="48">
        <f t="shared" si="89"/>
        <v>0</v>
      </c>
      <c r="AA1149" s="109" t="str">
        <f t="shared" si="90"/>
        <v/>
      </c>
      <c r="AB1149" s="136" t="str" cm="1">
        <f t="array" ref="AB1149">_xlfn.IFS(Z1149=0,"",Z1149&gt;2.9,0,Z1149&gt;2.4,0.25,Z1149&gt;1.9,0.5,Z1149&gt;1.5,0.75,Z1149&lt;1.6,1)</f>
        <v/>
      </c>
      <c r="AD1149" s="13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1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5">
        <f t="shared" si="88"/>
        <v>0</v>
      </c>
      <c r="Z1150" s="48">
        <f t="shared" si="89"/>
        <v>0</v>
      </c>
      <c r="AA1150" s="109" t="str">
        <f t="shared" si="90"/>
        <v/>
      </c>
      <c r="AB1150" s="136" t="str" cm="1">
        <f t="array" ref="AB1150">_xlfn.IFS(Z1150=0,"",Z1150&gt;2.9,0,Z1150&gt;2.4,0.25,Z1150&gt;1.9,0.5,Z1150&gt;1.5,0.75,Z1150&lt;1.6,1)</f>
        <v/>
      </c>
      <c r="AD1150" s="13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1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5">
        <f t="shared" si="88"/>
        <v>0</v>
      </c>
      <c r="Z1151" s="48">
        <f t="shared" si="89"/>
        <v>0</v>
      </c>
      <c r="AA1151" s="109" t="str">
        <f t="shared" si="90"/>
        <v/>
      </c>
      <c r="AB1151" s="136" t="str" cm="1">
        <f t="array" ref="AB1151">_xlfn.IFS(Z1151=0,"",Z1151&gt;2.9,0,Z1151&gt;2.4,0.25,Z1151&gt;1.9,0.5,Z1151&gt;1.5,0.75,Z1151&lt;1.6,1)</f>
        <v/>
      </c>
      <c r="AD1151" s="13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1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5">
        <f t="shared" si="88"/>
        <v>0</v>
      </c>
      <c r="Z1152" s="48">
        <f t="shared" si="89"/>
        <v>0</v>
      </c>
      <c r="AA1152" s="109" t="str">
        <f t="shared" si="90"/>
        <v/>
      </c>
      <c r="AB1152" s="136" t="str" cm="1">
        <f t="array" ref="AB1152">_xlfn.IFS(Z1152=0,"",Z1152&gt;2.9,0,Z1152&gt;2.4,0.25,Z1152&gt;1.9,0.5,Z1152&gt;1.5,0.75,Z1152&lt;1.6,1)</f>
        <v/>
      </c>
      <c r="AD1152" s="13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1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5">
        <f t="shared" si="88"/>
        <v>0</v>
      </c>
      <c r="Z1153" s="48">
        <f t="shared" si="89"/>
        <v>0</v>
      </c>
      <c r="AA1153" s="109" t="str">
        <f t="shared" si="90"/>
        <v/>
      </c>
      <c r="AB1153" s="136" t="str" cm="1">
        <f t="array" ref="AB1153">_xlfn.IFS(Z1153=0,"",Z1153&gt;2.9,0,Z1153&gt;2.4,0.25,Z1153&gt;1.9,0.5,Z1153&gt;1.5,0.75,Z1153&lt;1.6,1)</f>
        <v/>
      </c>
      <c r="AD1153" s="13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1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5">
        <f t="shared" si="88"/>
        <v>0</v>
      </c>
      <c r="Z1154" s="48">
        <f t="shared" si="89"/>
        <v>0</v>
      </c>
      <c r="AA1154" s="109" t="str">
        <f t="shared" si="90"/>
        <v/>
      </c>
      <c r="AB1154" s="136" t="str" cm="1">
        <f t="array" ref="AB1154">_xlfn.IFS(Z1154=0,"",Z1154&gt;2.9,0,Z1154&gt;2.4,0.25,Z1154&gt;1.9,0.5,Z1154&gt;1.5,0.75,Z1154&lt;1.6,1)</f>
        <v/>
      </c>
      <c r="AD1154" s="13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1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5">
        <f t="shared" si="88"/>
        <v>0</v>
      </c>
      <c r="Z1155" s="48">
        <f t="shared" si="89"/>
        <v>0</v>
      </c>
      <c r="AA1155" s="109" t="str">
        <f t="shared" si="90"/>
        <v/>
      </c>
      <c r="AB1155" s="136" t="str" cm="1">
        <f t="array" ref="AB1155">_xlfn.IFS(Z1155=0,"",Z1155&gt;2.9,0,Z1155&gt;2.4,0.25,Z1155&gt;1.9,0.5,Z1155&gt;1.5,0.75,Z1155&lt;1.6,1)</f>
        <v/>
      </c>
      <c r="AD1155" s="13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1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5">
        <f t="shared" si="88"/>
        <v>0</v>
      </c>
      <c r="Z1156" s="48">
        <f t="shared" si="89"/>
        <v>0</v>
      </c>
      <c r="AA1156" s="109" t="str">
        <f t="shared" si="90"/>
        <v/>
      </c>
      <c r="AB1156" s="136" t="str" cm="1">
        <f t="array" ref="AB1156">_xlfn.IFS(Z1156=0,"",Z1156&gt;2.9,0,Z1156&gt;2.4,0.25,Z1156&gt;1.9,0.5,Z1156&gt;1.5,0.75,Z1156&lt;1.6,1)</f>
        <v/>
      </c>
      <c r="AD1156" s="13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1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5">
        <f t="shared" si="88"/>
        <v>0</v>
      </c>
      <c r="Z1157" s="48">
        <f t="shared" si="89"/>
        <v>0</v>
      </c>
      <c r="AA1157" s="109" t="str">
        <f t="shared" si="90"/>
        <v/>
      </c>
      <c r="AB1157" s="136" t="str" cm="1">
        <f t="array" ref="AB1157">_xlfn.IFS(Z1157=0,"",Z1157&gt;2.9,0,Z1157&gt;2.4,0.25,Z1157&gt;1.9,0.5,Z1157&gt;1.5,0.75,Z1157&lt;1.6,1)</f>
        <v/>
      </c>
      <c r="AD1157" s="13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1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5">
        <f t="shared" si="88"/>
        <v>0</v>
      </c>
      <c r="Z1158" s="48">
        <f t="shared" si="89"/>
        <v>0</v>
      </c>
      <c r="AA1158" s="109" t="str">
        <f t="shared" si="90"/>
        <v/>
      </c>
      <c r="AB1158" s="136" t="str" cm="1">
        <f t="array" ref="AB1158">_xlfn.IFS(Z1158=0,"",Z1158&gt;2.9,0,Z1158&gt;2.4,0.25,Z1158&gt;1.9,0.5,Z1158&gt;1.5,0.75,Z1158&lt;1.6,1)</f>
        <v/>
      </c>
      <c r="AD1158" s="13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1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5">
        <f t="shared" si="88"/>
        <v>0</v>
      </c>
      <c r="Z1159" s="48">
        <f t="shared" si="89"/>
        <v>0</v>
      </c>
      <c r="AA1159" s="109" t="str">
        <f t="shared" si="90"/>
        <v/>
      </c>
      <c r="AB1159" s="136" t="str" cm="1">
        <f t="array" ref="AB1159">_xlfn.IFS(Z1159=0,"",Z1159&gt;2.9,0,Z1159&gt;2.4,0.25,Z1159&gt;1.9,0.5,Z1159&gt;1.5,0.75,Z1159&lt;1.6,1)</f>
        <v/>
      </c>
      <c r="AD1159" s="13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1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5">
        <f t="shared" si="88"/>
        <v>0</v>
      </c>
      <c r="Z1160" s="48">
        <f t="shared" si="89"/>
        <v>0</v>
      </c>
      <c r="AA1160" s="109" t="str">
        <f t="shared" si="90"/>
        <v/>
      </c>
      <c r="AB1160" s="136" t="str" cm="1">
        <f t="array" ref="AB1160">_xlfn.IFS(Z1160=0,"",Z1160&gt;2.9,0,Z1160&gt;2.4,0.25,Z1160&gt;1.9,0.5,Z1160&gt;1.5,0.75,Z1160&lt;1.6,1)</f>
        <v/>
      </c>
      <c r="AD1160" s="13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1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5">
        <f t="shared" si="88"/>
        <v>0</v>
      </c>
      <c r="Z1161" s="48">
        <f t="shared" si="89"/>
        <v>0</v>
      </c>
      <c r="AA1161" s="109" t="str">
        <f t="shared" si="90"/>
        <v/>
      </c>
      <c r="AB1161" s="136" t="str" cm="1">
        <f t="array" ref="AB1161">_xlfn.IFS(Z1161=0,"",Z1161&gt;2.9,0,Z1161&gt;2.4,0.25,Z1161&gt;1.9,0.5,Z1161&gt;1.5,0.75,Z1161&lt;1.6,1)</f>
        <v/>
      </c>
      <c r="AD1161" s="13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1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5">
        <f t="shared" si="88"/>
        <v>0</v>
      </c>
      <c r="Z1162" s="48">
        <f t="shared" si="89"/>
        <v>0</v>
      </c>
      <c r="AA1162" s="109" t="str">
        <f t="shared" si="90"/>
        <v/>
      </c>
      <c r="AB1162" s="136" t="str" cm="1">
        <f t="array" ref="AB1162">_xlfn.IFS(Z1162=0,"",Z1162&gt;2.9,0,Z1162&gt;2.4,0.25,Z1162&gt;1.9,0.5,Z1162&gt;1.5,0.75,Z1162&lt;1.6,1)</f>
        <v/>
      </c>
      <c r="AD1162" s="13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1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5">
        <f t="shared" si="88"/>
        <v>0</v>
      </c>
      <c r="Z1163" s="48">
        <f t="shared" si="89"/>
        <v>0</v>
      </c>
      <c r="AA1163" s="109" t="str">
        <f t="shared" si="90"/>
        <v/>
      </c>
      <c r="AB1163" s="136" t="str" cm="1">
        <f t="array" ref="AB1163">_xlfn.IFS(Z1163=0,"",Z1163&gt;2.9,0,Z1163&gt;2.4,0.25,Z1163&gt;1.9,0.5,Z1163&gt;1.5,0.75,Z1163&lt;1.6,1)</f>
        <v/>
      </c>
      <c r="AD1163" s="13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1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5">
        <f t="shared" ref="Y1164:Y1227" si="93">IFERROR(H1164,"")</f>
        <v>0</v>
      </c>
      <c r="Z1164" s="48">
        <f t="shared" ref="Z1164:Z1227" si="94">IFERROR(Y1164/X1164,0)</f>
        <v>0</v>
      </c>
      <c r="AA1164" s="109" t="str">
        <f t="shared" si="90"/>
        <v/>
      </c>
      <c r="AB1164" s="136" t="str" cm="1">
        <f t="array" ref="AB1164">_xlfn.IFS(Z1164=0,"",Z1164&gt;2.9,0,Z1164&gt;2.4,0.25,Z1164&gt;1.9,0.5,Z1164&gt;1.5,0.75,Z1164&lt;1.6,1)</f>
        <v/>
      </c>
      <c r="AD1164" s="13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1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5">
        <f t="shared" si="93"/>
        <v>0</v>
      </c>
      <c r="Z1165" s="48">
        <f t="shared" si="94"/>
        <v>0</v>
      </c>
      <c r="AA1165" s="109" t="str">
        <f t="shared" si="90"/>
        <v/>
      </c>
      <c r="AB1165" s="136" t="str" cm="1">
        <f t="array" ref="AB1165">_xlfn.IFS(Z1165=0,"",Z1165&gt;2.9,0,Z1165&gt;2.4,0.25,Z1165&gt;1.9,0.5,Z1165&gt;1.5,0.75,Z1165&lt;1.6,1)</f>
        <v/>
      </c>
      <c r="AD1165" s="13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1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5">
        <f t="shared" si="93"/>
        <v>0</v>
      </c>
      <c r="Z1166" s="48">
        <f t="shared" si="94"/>
        <v>0</v>
      </c>
      <c r="AA1166" s="109" t="str">
        <f t="shared" si="90"/>
        <v/>
      </c>
      <c r="AB1166" s="136" t="str" cm="1">
        <f t="array" ref="AB1166">_xlfn.IFS(Z1166=0,"",Z1166&gt;2.9,0,Z1166&gt;2.4,0.25,Z1166&gt;1.9,0.5,Z1166&gt;1.5,0.75,Z1166&lt;1.6,1)</f>
        <v/>
      </c>
      <c r="AD1166" s="13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1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5">
        <f t="shared" si="93"/>
        <v>0</v>
      </c>
      <c r="Z1167" s="48">
        <f t="shared" si="94"/>
        <v>0</v>
      </c>
      <c r="AA1167" s="109" t="str">
        <f t="shared" si="90"/>
        <v/>
      </c>
      <c r="AB1167" s="136" t="str" cm="1">
        <f t="array" ref="AB1167">_xlfn.IFS(Z1167=0,"",Z1167&gt;2.9,0,Z1167&gt;2.4,0.25,Z1167&gt;1.9,0.5,Z1167&gt;1.5,0.75,Z1167&lt;1.6,1)</f>
        <v/>
      </c>
      <c r="AD1167" s="13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1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5">
        <f t="shared" si="93"/>
        <v>0</v>
      </c>
      <c r="Z1168" s="48">
        <f t="shared" si="94"/>
        <v>0</v>
      </c>
      <c r="AA1168" s="109" t="str">
        <f t="shared" si="90"/>
        <v/>
      </c>
      <c r="AB1168" s="136" t="str" cm="1">
        <f t="array" ref="AB1168">_xlfn.IFS(Z1168=0,"",Z1168&gt;2.9,0,Z1168&gt;2.4,0.25,Z1168&gt;1.9,0.5,Z1168&gt;1.5,0.75,Z1168&lt;1.6,1)</f>
        <v/>
      </c>
      <c r="AD1168" s="13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1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5">
        <f t="shared" si="93"/>
        <v>0</v>
      </c>
      <c r="Z1169" s="48">
        <f t="shared" si="94"/>
        <v>0</v>
      </c>
      <c r="AA1169" s="109" t="str">
        <f t="shared" si="90"/>
        <v/>
      </c>
      <c r="AB1169" s="136" t="str" cm="1">
        <f t="array" ref="AB1169">_xlfn.IFS(Z1169=0,"",Z1169&gt;2.9,0,Z1169&gt;2.4,0.25,Z1169&gt;1.9,0.5,Z1169&gt;1.5,0.75,Z1169&lt;1.6,1)</f>
        <v/>
      </c>
      <c r="AD1169" s="13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1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5">
        <f t="shared" si="93"/>
        <v>0</v>
      </c>
      <c r="Z1170" s="48">
        <f t="shared" si="94"/>
        <v>0</v>
      </c>
      <c r="AA1170" s="109" t="str">
        <f t="shared" si="90"/>
        <v/>
      </c>
      <c r="AB1170" s="136" t="str" cm="1">
        <f t="array" ref="AB1170">_xlfn.IFS(Z1170=0,"",Z1170&gt;2.9,0,Z1170&gt;2.4,0.25,Z1170&gt;1.9,0.5,Z1170&gt;1.5,0.75,Z1170&lt;1.6,1)</f>
        <v/>
      </c>
      <c r="AD1170" s="13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1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5">
        <f t="shared" si="93"/>
        <v>0</v>
      </c>
      <c r="Z1171" s="48">
        <f t="shared" si="94"/>
        <v>0</v>
      </c>
      <c r="AA1171" s="109" t="str">
        <f t="shared" si="90"/>
        <v/>
      </c>
      <c r="AB1171" s="136" t="str" cm="1">
        <f t="array" ref="AB1171">_xlfn.IFS(Z1171=0,"",Z1171&gt;2.9,0,Z1171&gt;2.4,0.25,Z1171&gt;1.9,0.5,Z1171&gt;1.5,0.75,Z1171&lt;1.6,1)</f>
        <v/>
      </c>
      <c r="AD1171" s="13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1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5">
        <f t="shared" si="93"/>
        <v>0</v>
      </c>
      <c r="Z1172" s="48">
        <f t="shared" si="94"/>
        <v>0</v>
      </c>
      <c r="AA1172" s="109" t="str">
        <f t="shared" si="90"/>
        <v/>
      </c>
      <c r="AB1172" s="136" t="str" cm="1">
        <f t="array" ref="AB1172">_xlfn.IFS(Z1172=0,"",Z1172&gt;2.9,0,Z1172&gt;2.4,0.25,Z1172&gt;1.9,0.5,Z1172&gt;1.5,0.75,Z1172&lt;1.6,1)</f>
        <v/>
      </c>
      <c r="AD1172" s="13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1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5">
        <f t="shared" si="93"/>
        <v>0</v>
      </c>
      <c r="Z1173" s="48">
        <f t="shared" si="94"/>
        <v>0</v>
      </c>
      <c r="AA1173" s="109" t="str">
        <f t="shared" ref="AA1173:AA1236" si="95">IFERROR(X1173*1.5,"")</f>
        <v/>
      </c>
      <c r="AB1173" s="136" t="str" cm="1">
        <f t="array" ref="AB1173">_xlfn.IFS(Z1173=0,"",Z1173&gt;2.9,0,Z1173&gt;2.4,0.25,Z1173&gt;1.9,0.5,Z1173&gt;1.5,0.75,Z1173&lt;1.6,1)</f>
        <v/>
      </c>
      <c r="AD1173" s="13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1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5">
        <f t="shared" si="93"/>
        <v>0</v>
      </c>
      <c r="Z1174" s="48">
        <f t="shared" si="94"/>
        <v>0</v>
      </c>
      <c r="AA1174" s="109" t="str">
        <f t="shared" si="95"/>
        <v/>
      </c>
      <c r="AB1174" s="136" t="str" cm="1">
        <f t="array" ref="AB1174">_xlfn.IFS(Z1174=0,"",Z1174&gt;2.9,0,Z1174&gt;2.4,0.25,Z1174&gt;1.9,0.5,Z1174&gt;1.5,0.75,Z1174&lt;1.6,1)</f>
        <v/>
      </c>
      <c r="AD1174" s="13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1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5">
        <f t="shared" si="93"/>
        <v>0</v>
      </c>
      <c r="Z1175" s="48">
        <f t="shared" si="94"/>
        <v>0</v>
      </c>
      <c r="AA1175" s="109" t="str">
        <f t="shared" si="95"/>
        <v/>
      </c>
      <c r="AB1175" s="136" t="str" cm="1">
        <f t="array" ref="AB1175">_xlfn.IFS(Z1175=0,"",Z1175&gt;2.9,0,Z1175&gt;2.4,0.25,Z1175&gt;1.9,0.5,Z1175&gt;1.5,0.75,Z1175&lt;1.6,1)</f>
        <v/>
      </c>
      <c r="AD1175" s="13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1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5">
        <f t="shared" si="93"/>
        <v>0</v>
      </c>
      <c r="Z1176" s="48">
        <f t="shared" si="94"/>
        <v>0</v>
      </c>
      <c r="AA1176" s="109" t="str">
        <f t="shared" si="95"/>
        <v/>
      </c>
      <c r="AB1176" s="136" t="str" cm="1">
        <f t="array" ref="AB1176">_xlfn.IFS(Z1176=0,"",Z1176&gt;2.9,0,Z1176&gt;2.4,0.25,Z1176&gt;1.9,0.5,Z1176&gt;1.5,0.75,Z1176&lt;1.6,1)</f>
        <v/>
      </c>
      <c r="AD1176" s="13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1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5">
        <f t="shared" si="93"/>
        <v>0</v>
      </c>
      <c r="Z1177" s="48">
        <f t="shared" si="94"/>
        <v>0</v>
      </c>
      <c r="AA1177" s="109" t="str">
        <f t="shared" si="95"/>
        <v/>
      </c>
      <c r="AB1177" s="136" t="str" cm="1">
        <f t="array" ref="AB1177">_xlfn.IFS(Z1177=0,"",Z1177&gt;2.9,0,Z1177&gt;2.4,0.25,Z1177&gt;1.9,0.5,Z1177&gt;1.5,0.75,Z1177&lt;1.6,1)</f>
        <v/>
      </c>
      <c r="AD1177" s="13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1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5">
        <f t="shared" si="93"/>
        <v>0</v>
      </c>
      <c r="Z1178" s="48">
        <f t="shared" si="94"/>
        <v>0</v>
      </c>
      <c r="AA1178" s="109" t="str">
        <f t="shared" si="95"/>
        <v/>
      </c>
      <c r="AB1178" s="136" t="str" cm="1">
        <f t="array" ref="AB1178">_xlfn.IFS(Z1178=0,"",Z1178&gt;2.9,0,Z1178&gt;2.4,0.25,Z1178&gt;1.9,0.5,Z1178&gt;1.5,0.75,Z1178&lt;1.6,1)</f>
        <v/>
      </c>
      <c r="AD1178" s="13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1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5">
        <f t="shared" si="93"/>
        <v>0</v>
      </c>
      <c r="Z1179" s="48">
        <f t="shared" si="94"/>
        <v>0</v>
      </c>
      <c r="AA1179" s="109" t="str">
        <f t="shared" si="95"/>
        <v/>
      </c>
      <c r="AB1179" s="136" t="str" cm="1">
        <f t="array" ref="AB1179">_xlfn.IFS(Z1179=0,"",Z1179&gt;2.9,0,Z1179&gt;2.4,0.25,Z1179&gt;1.9,0.5,Z1179&gt;1.5,0.75,Z1179&lt;1.6,1)</f>
        <v/>
      </c>
      <c r="AD1179" s="13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1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5">
        <f t="shared" si="93"/>
        <v>0</v>
      </c>
      <c r="Z1180" s="48">
        <f t="shared" si="94"/>
        <v>0</v>
      </c>
      <c r="AA1180" s="109" t="str">
        <f t="shared" si="95"/>
        <v/>
      </c>
      <c r="AB1180" s="136" t="str" cm="1">
        <f t="array" ref="AB1180">_xlfn.IFS(Z1180=0,"",Z1180&gt;2.9,0,Z1180&gt;2.4,0.25,Z1180&gt;1.9,0.5,Z1180&gt;1.5,0.75,Z1180&lt;1.6,1)</f>
        <v/>
      </c>
      <c r="AD1180" s="13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1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5">
        <f t="shared" si="93"/>
        <v>0</v>
      </c>
      <c r="Z1181" s="48">
        <f t="shared" si="94"/>
        <v>0</v>
      </c>
      <c r="AA1181" s="109" t="str">
        <f t="shared" si="95"/>
        <v/>
      </c>
      <c r="AB1181" s="136" t="str" cm="1">
        <f t="array" ref="AB1181">_xlfn.IFS(Z1181=0,"",Z1181&gt;2.9,0,Z1181&gt;2.4,0.25,Z1181&gt;1.9,0.5,Z1181&gt;1.5,0.75,Z1181&lt;1.6,1)</f>
        <v/>
      </c>
      <c r="AD1181" s="13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1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5">
        <f t="shared" si="93"/>
        <v>0</v>
      </c>
      <c r="Z1182" s="48">
        <f t="shared" si="94"/>
        <v>0</v>
      </c>
      <c r="AA1182" s="109" t="str">
        <f t="shared" si="95"/>
        <v/>
      </c>
      <c r="AB1182" s="136" t="str" cm="1">
        <f t="array" ref="AB1182">_xlfn.IFS(Z1182=0,"",Z1182&gt;2.9,0,Z1182&gt;2.4,0.25,Z1182&gt;1.9,0.5,Z1182&gt;1.5,0.75,Z1182&lt;1.6,1)</f>
        <v/>
      </c>
      <c r="AD1182" s="13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1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5">
        <f t="shared" si="93"/>
        <v>0</v>
      </c>
      <c r="Z1183" s="48">
        <f t="shared" si="94"/>
        <v>0</v>
      </c>
      <c r="AA1183" s="109" t="str">
        <f t="shared" si="95"/>
        <v/>
      </c>
      <c r="AB1183" s="136" t="str" cm="1">
        <f t="array" ref="AB1183">_xlfn.IFS(Z1183=0,"",Z1183&gt;2.9,0,Z1183&gt;2.4,0.25,Z1183&gt;1.9,0.5,Z1183&gt;1.5,0.75,Z1183&lt;1.6,1)</f>
        <v/>
      </c>
      <c r="AD1183" s="13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1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5">
        <f t="shared" si="93"/>
        <v>0</v>
      </c>
      <c r="Z1184" s="48">
        <f t="shared" si="94"/>
        <v>0</v>
      </c>
      <c r="AA1184" s="109" t="str">
        <f t="shared" si="95"/>
        <v/>
      </c>
      <c r="AB1184" s="136" t="str" cm="1">
        <f t="array" ref="AB1184">_xlfn.IFS(Z1184=0,"",Z1184&gt;2.9,0,Z1184&gt;2.4,0.25,Z1184&gt;1.9,0.5,Z1184&gt;1.5,0.75,Z1184&lt;1.6,1)</f>
        <v/>
      </c>
      <c r="AD1184" s="13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1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5">
        <f t="shared" si="93"/>
        <v>0</v>
      </c>
      <c r="Z1185" s="48">
        <f t="shared" si="94"/>
        <v>0</v>
      </c>
      <c r="AA1185" s="109" t="str">
        <f t="shared" si="95"/>
        <v/>
      </c>
      <c r="AB1185" s="136" t="str" cm="1">
        <f t="array" ref="AB1185">_xlfn.IFS(Z1185=0,"",Z1185&gt;2.9,0,Z1185&gt;2.4,0.25,Z1185&gt;1.9,0.5,Z1185&gt;1.5,0.75,Z1185&lt;1.6,1)</f>
        <v/>
      </c>
      <c r="AD1185" s="13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1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5">
        <f t="shared" si="93"/>
        <v>0</v>
      </c>
      <c r="Z1186" s="48">
        <f t="shared" si="94"/>
        <v>0</v>
      </c>
      <c r="AA1186" s="109" t="str">
        <f t="shared" si="95"/>
        <v/>
      </c>
      <c r="AB1186" s="136" t="str" cm="1">
        <f t="array" ref="AB1186">_xlfn.IFS(Z1186=0,"",Z1186&gt;2.9,0,Z1186&gt;2.4,0.25,Z1186&gt;1.9,0.5,Z1186&gt;1.5,0.75,Z1186&lt;1.6,1)</f>
        <v/>
      </c>
      <c r="AD1186" s="13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1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5">
        <f t="shared" si="93"/>
        <v>0</v>
      </c>
      <c r="Z1187" s="48">
        <f t="shared" si="94"/>
        <v>0</v>
      </c>
      <c r="AA1187" s="109" t="str">
        <f t="shared" si="95"/>
        <v/>
      </c>
      <c r="AB1187" s="136" t="str" cm="1">
        <f t="array" ref="AB1187">_xlfn.IFS(Z1187=0,"",Z1187&gt;2.9,0,Z1187&gt;2.4,0.25,Z1187&gt;1.9,0.5,Z1187&gt;1.5,0.75,Z1187&lt;1.6,1)</f>
        <v/>
      </c>
      <c r="AD1187" s="13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1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5">
        <f t="shared" si="93"/>
        <v>0</v>
      </c>
      <c r="Z1188" s="48">
        <f t="shared" si="94"/>
        <v>0</v>
      </c>
      <c r="AA1188" s="109" t="str">
        <f t="shared" si="95"/>
        <v/>
      </c>
      <c r="AB1188" s="136" t="str" cm="1">
        <f t="array" ref="AB1188">_xlfn.IFS(Z1188=0,"",Z1188&gt;2.9,0,Z1188&gt;2.4,0.25,Z1188&gt;1.9,0.5,Z1188&gt;1.5,0.75,Z1188&lt;1.6,1)</f>
        <v/>
      </c>
      <c r="AD1188" s="13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1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5">
        <f t="shared" si="93"/>
        <v>0</v>
      </c>
      <c r="Z1189" s="48">
        <f t="shared" si="94"/>
        <v>0</v>
      </c>
      <c r="AA1189" s="109" t="str">
        <f t="shared" si="95"/>
        <v/>
      </c>
      <c r="AB1189" s="136" t="str" cm="1">
        <f t="array" ref="AB1189">_xlfn.IFS(Z1189=0,"",Z1189&gt;2.9,0,Z1189&gt;2.4,0.25,Z1189&gt;1.9,0.5,Z1189&gt;1.5,0.75,Z1189&lt;1.6,1)</f>
        <v/>
      </c>
      <c r="AD1189" s="13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1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5">
        <f t="shared" si="93"/>
        <v>0</v>
      </c>
      <c r="Z1190" s="48">
        <f t="shared" si="94"/>
        <v>0</v>
      </c>
      <c r="AA1190" s="109" t="str">
        <f t="shared" si="95"/>
        <v/>
      </c>
      <c r="AB1190" s="136" t="str" cm="1">
        <f t="array" ref="AB1190">_xlfn.IFS(Z1190=0,"",Z1190&gt;2.9,0,Z1190&gt;2.4,0.25,Z1190&gt;1.9,0.5,Z1190&gt;1.5,0.75,Z1190&lt;1.6,1)</f>
        <v/>
      </c>
      <c r="AD1190" s="13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1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5">
        <f t="shared" si="93"/>
        <v>0</v>
      </c>
      <c r="Z1191" s="48">
        <f t="shared" si="94"/>
        <v>0</v>
      </c>
      <c r="AA1191" s="109" t="str">
        <f t="shared" si="95"/>
        <v/>
      </c>
      <c r="AB1191" s="136" t="str" cm="1">
        <f t="array" ref="AB1191">_xlfn.IFS(Z1191=0,"",Z1191&gt;2.9,0,Z1191&gt;2.4,0.25,Z1191&gt;1.9,0.5,Z1191&gt;1.5,0.75,Z1191&lt;1.6,1)</f>
        <v/>
      </c>
      <c r="AD1191" s="13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1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5">
        <f t="shared" si="93"/>
        <v>0</v>
      </c>
      <c r="Z1192" s="48">
        <f t="shared" si="94"/>
        <v>0</v>
      </c>
      <c r="AA1192" s="109" t="str">
        <f t="shared" si="95"/>
        <v/>
      </c>
      <c r="AB1192" s="136" t="str" cm="1">
        <f t="array" ref="AB1192">_xlfn.IFS(Z1192=0,"",Z1192&gt;2.9,0,Z1192&gt;2.4,0.25,Z1192&gt;1.9,0.5,Z1192&gt;1.5,0.75,Z1192&lt;1.6,1)</f>
        <v/>
      </c>
      <c r="AD1192" s="13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1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5">
        <f t="shared" si="93"/>
        <v>0</v>
      </c>
      <c r="Z1193" s="48">
        <f t="shared" si="94"/>
        <v>0</v>
      </c>
      <c r="AA1193" s="109" t="str">
        <f t="shared" si="95"/>
        <v/>
      </c>
      <c r="AB1193" s="136" t="str" cm="1">
        <f t="array" ref="AB1193">_xlfn.IFS(Z1193=0,"",Z1193&gt;2.9,0,Z1193&gt;2.4,0.25,Z1193&gt;1.9,0.5,Z1193&gt;1.5,0.75,Z1193&lt;1.6,1)</f>
        <v/>
      </c>
      <c r="AD1193" s="13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1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5">
        <f t="shared" si="93"/>
        <v>0</v>
      </c>
      <c r="Z1194" s="48">
        <f t="shared" si="94"/>
        <v>0</v>
      </c>
      <c r="AA1194" s="109" t="str">
        <f t="shared" si="95"/>
        <v/>
      </c>
      <c r="AB1194" s="136" t="str" cm="1">
        <f t="array" ref="AB1194">_xlfn.IFS(Z1194=0,"",Z1194&gt;2.9,0,Z1194&gt;2.4,0.25,Z1194&gt;1.9,0.5,Z1194&gt;1.5,0.75,Z1194&lt;1.6,1)</f>
        <v/>
      </c>
      <c r="AD1194" s="13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1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5">
        <f t="shared" si="93"/>
        <v>0</v>
      </c>
      <c r="Z1195" s="48">
        <f t="shared" si="94"/>
        <v>0</v>
      </c>
      <c r="AA1195" s="109" t="str">
        <f t="shared" si="95"/>
        <v/>
      </c>
      <c r="AB1195" s="136" t="str" cm="1">
        <f t="array" ref="AB1195">_xlfn.IFS(Z1195=0,"",Z1195&gt;2.9,0,Z1195&gt;2.4,0.25,Z1195&gt;1.9,0.5,Z1195&gt;1.5,0.75,Z1195&lt;1.6,1)</f>
        <v/>
      </c>
      <c r="AD1195" s="13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1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5">
        <f t="shared" si="93"/>
        <v>0</v>
      </c>
      <c r="Z1196" s="48">
        <f t="shared" si="94"/>
        <v>0</v>
      </c>
      <c r="AA1196" s="109" t="str">
        <f t="shared" si="95"/>
        <v/>
      </c>
      <c r="AB1196" s="136" t="str" cm="1">
        <f t="array" ref="AB1196">_xlfn.IFS(Z1196=0,"",Z1196&gt;2.9,0,Z1196&gt;2.4,0.25,Z1196&gt;1.9,0.5,Z1196&gt;1.5,0.75,Z1196&lt;1.6,1)</f>
        <v/>
      </c>
      <c r="AD1196" s="13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1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5">
        <f t="shared" si="93"/>
        <v>0</v>
      </c>
      <c r="Z1197" s="48">
        <f t="shared" si="94"/>
        <v>0</v>
      </c>
      <c r="AA1197" s="109" t="str">
        <f t="shared" si="95"/>
        <v/>
      </c>
      <c r="AB1197" s="136" t="str" cm="1">
        <f t="array" ref="AB1197">_xlfn.IFS(Z1197=0,"",Z1197&gt;2.9,0,Z1197&gt;2.4,0.25,Z1197&gt;1.9,0.5,Z1197&gt;1.5,0.75,Z1197&lt;1.6,1)</f>
        <v/>
      </c>
      <c r="AD1197" s="13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1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5">
        <f t="shared" si="93"/>
        <v>0</v>
      </c>
      <c r="Z1198" s="48">
        <f t="shared" si="94"/>
        <v>0</v>
      </c>
      <c r="AA1198" s="109" t="str">
        <f t="shared" si="95"/>
        <v/>
      </c>
      <c r="AB1198" s="136" t="str" cm="1">
        <f t="array" ref="AB1198">_xlfn.IFS(Z1198=0,"",Z1198&gt;2.9,0,Z1198&gt;2.4,0.25,Z1198&gt;1.9,0.5,Z1198&gt;1.5,0.75,Z1198&lt;1.6,1)</f>
        <v/>
      </c>
      <c r="AD1198" s="13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1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5">
        <f t="shared" si="93"/>
        <v>0</v>
      </c>
      <c r="Z1199" s="48">
        <f t="shared" si="94"/>
        <v>0</v>
      </c>
      <c r="AA1199" s="109" t="str">
        <f t="shared" si="95"/>
        <v/>
      </c>
      <c r="AB1199" s="136" t="str" cm="1">
        <f t="array" ref="AB1199">_xlfn.IFS(Z1199=0,"",Z1199&gt;2.9,0,Z1199&gt;2.4,0.25,Z1199&gt;1.9,0.5,Z1199&gt;1.5,0.75,Z1199&lt;1.6,1)</f>
        <v/>
      </c>
      <c r="AD1199" s="13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1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5">
        <f t="shared" si="93"/>
        <v>0</v>
      </c>
      <c r="Z1200" s="48">
        <f t="shared" si="94"/>
        <v>0</v>
      </c>
      <c r="AA1200" s="109" t="str">
        <f t="shared" si="95"/>
        <v/>
      </c>
      <c r="AB1200" s="136" t="str" cm="1">
        <f t="array" ref="AB1200">_xlfn.IFS(Z1200=0,"",Z1200&gt;2.9,0,Z1200&gt;2.4,0.25,Z1200&gt;1.9,0.5,Z1200&gt;1.5,0.75,Z1200&lt;1.6,1)</f>
        <v/>
      </c>
      <c r="AD1200" s="13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1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5">
        <f t="shared" si="93"/>
        <v>0</v>
      </c>
      <c r="Z1201" s="48">
        <f t="shared" si="94"/>
        <v>0</v>
      </c>
      <c r="AA1201" s="109" t="str">
        <f t="shared" si="95"/>
        <v/>
      </c>
      <c r="AB1201" s="136" t="str" cm="1">
        <f t="array" ref="AB1201">_xlfn.IFS(Z1201=0,"",Z1201&gt;2.9,0,Z1201&gt;2.4,0.25,Z1201&gt;1.9,0.5,Z1201&gt;1.5,0.75,Z1201&lt;1.6,1)</f>
        <v/>
      </c>
      <c r="AD1201" s="13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1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5">
        <f t="shared" si="93"/>
        <v>0</v>
      </c>
      <c r="Z1202" s="48">
        <f t="shared" si="94"/>
        <v>0</v>
      </c>
      <c r="AA1202" s="109" t="str">
        <f t="shared" si="95"/>
        <v/>
      </c>
      <c r="AB1202" s="136" t="str" cm="1">
        <f t="array" ref="AB1202">_xlfn.IFS(Z1202=0,"",Z1202&gt;2.9,0,Z1202&gt;2.4,0.25,Z1202&gt;1.9,0.5,Z1202&gt;1.5,0.75,Z1202&lt;1.6,1)</f>
        <v/>
      </c>
      <c r="AD1202" s="13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1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5">
        <f t="shared" si="93"/>
        <v>0</v>
      </c>
      <c r="Z1203" s="48">
        <f t="shared" si="94"/>
        <v>0</v>
      </c>
      <c r="AA1203" s="109" t="str">
        <f t="shared" si="95"/>
        <v/>
      </c>
      <c r="AB1203" s="136" t="str" cm="1">
        <f t="array" ref="AB1203">_xlfn.IFS(Z1203=0,"",Z1203&gt;2.9,0,Z1203&gt;2.4,0.25,Z1203&gt;1.9,0.5,Z1203&gt;1.5,0.75,Z1203&lt;1.6,1)</f>
        <v/>
      </c>
      <c r="AD1203" s="13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1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5">
        <f t="shared" si="93"/>
        <v>0</v>
      </c>
      <c r="Z1204" s="48">
        <f t="shared" si="94"/>
        <v>0</v>
      </c>
      <c r="AA1204" s="109" t="str">
        <f t="shared" si="95"/>
        <v/>
      </c>
      <c r="AB1204" s="136" t="str" cm="1">
        <f t="array" ref="AB1204">_xlfn.IFS(Z1204=0,"",Z1204&gt;2.9,0,Z1204&gt;2.4,0.25,Z1204&gt;1.9,0.5,Z1204&gt;1.5,0.75,Z1204&lt;1.6,1)</f>
        <v/>
      </c>
      <c r="AD1204" s="13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1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5">
        <f t="shared" si="93"/>
        <v>0</v>
      </c>
      <c r="Z1205" s="48">
        <f t="shared" si="94"/>
        <v>0</v>
      </c>
      <c r="AA1205" s="109" t="str">
        <f t="shared" si="95"/>
        <v/>
      </c>
      <c r="AB1205" s="136" t="str" cm="1">
        <f t="array" ref="AB1205">_xlfn.IFS(Z1205=0,"",Z1205&gt;2.9,0,Z1205&gt;2.4,0.25,Z1205&gt;1.9,0.5,Z1205&gt;1.5,0.75,Z1205&lt;1.6,1)</f>
        <v/>
      </c>
      <c r="AD1205" s="13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1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5">
        <f t="shared" si="93"/>
        <v>0</v>
      </c>
      <c r="Z1206" s="48">
        <f t="shared" si="94"/>
        <v>0</v>
      </c>
      <c r="AA1206" s="109" t="str">
        <f t="shared" si="95"/>
        <v/>
      </c>
      <c r="AB1206" s="136" t="str" cm="1">
        <f t="array" ref="AB1206">_xlfn.IFS(Z1206=0,"",Z1206&gt;2.9,0,Z1206&gt;2.4,0.25,Z1206&gt;1.9,0.5,Z1206&gt;1.5,0.75,Z1206&lt;1.6,1)</f>
        <v/>
      </c>
      <c r="AD1206" s="13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1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5">
        <f t="shared" si="93"/>
        <v>0</v>
      </c>
      <c r="Z1207" s="48">
        <f t="shared" si="94"/>
        <v>0</v>
      </c>
      <c r="AA1207" s="109" t="str">
        <f t="shared" si="95"/>
        <v/>
      </c>
      <c r="AB1207" s="136" t="str" cm="1">
        <f t="array" ref="AB1207">_xlfn.IFS(Z1207=0,"",Z1207&gt;2.9,0,Z1207&gt;2.4,0.25,Z1207&gt;1.9,0.5,Z1207&gt;1.5,0.75,Z1207&lt;1.6,1)</f>
        <v/>
      </c>
      <c r="AD1207" s="13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1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5">
        <f t="shared" si="93"/>
        <v>0</v>
      </c>
      <c r="Z1208" s="48">
        <f t="shared" si="94"/>
        <v>0</v>
      </c>
      <c r="AA1208" s="109" t="str">
        <f t="shared" si="95"/>
        <v/>
      </c>
      <c r="AB1208" s="136" t="str" cm="1">
        <f t="array" ref="AB1208">_xlfn.IFS(Z1208=0,"",Z1208&gt;2.9,0,Z1208&gt;2.4,0.25,Z1208&gt;1.9,0.5,Z1208&gt;1.5,0.75,Z1208&lt;1.6,1)</f>
        <v/>
      </c>
      <c r="AD1208" s="13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1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5">
        <f t="shared" si="93"/>
        <v>0</v>
      </c>
      <c r="Z1209" s="48">
        <f t="shared" si="94"/>
        <v>0</v>
      </c>
      <c r="AA1209" s="109" t="str">
        <f t="shared" si="95"/>
        <v/>
      </c>
      <c r="AB1209" s="136" t="str" cm="1">
        <f t="array" ref="AB1209">_xlfn.IFS(Z1209=0,"",Z1209&gt;2.9,0,Z1209&gt;2.4,0.25,Z1209&gt;1.9,0.5,Z1209&gt;1.5,0.75,Z1209&lt;1.6,1)</f>
        <v/>
      </c>
      <c r="AD1209" s="13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1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5">
        <f t="shared" si="93"/>
        <v>0</v>
      </c>
      <c r="Z1210" s="48">
        <f t="shared" si="94"/>
        <v>0</v>
      </c>
      <c r="AA1210" s="109" t="str">
        <f t="shared" si="95"/>
        <v/>
      </c>
      <c r="AB1210" s="136" t="str" cm="1">
        <f t="array" ref="AB1210">_xlfn.IFS(Z1210=0,"",Z1210&gt;2.9,0,Z1210&gt;2.4,0.25,Z1210&gt;1.9,0.5,Z1210&gt;1.5,0.75,Z1210&lt;1.6,1)</f>
        <v/>
      </c>
      <c r="AD1210" s="13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1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5">
        <f t="shared" si="93"/>
        <v>0</v>
      </c>
      <c r="Z1211" s="48">
        <f t="shared" si="94"/>
        <v>0</v>
      </c>
      <c r="AA1211" s="109" t="str">
        <f t="shared" si="95"/>
        <v/>
      </c>
      <c r="AB1211" s="136" t="str" cm="1">
        <f t="array" ref="AB1211">_xlfn.IFS(Z1211=0,"",Z1211&gt;2.9,0,Z1211&gt;2.4,0.25,Z1211&gt;1.9,0.5,Z1211&gt;1.5,0.75,Z1211&lt;1.6,1)</f>
        <v/>
      </c>
      <c r="AD1211" s="13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1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5">
        <f t="shared" si="93"/>
        <v>0</v>
      </c>
      <c r="Z1212" s="48">
        <f t="shared" si="94"/>
        <v>0</v>
      </c>
      <c r="AA1212" s="109" t="str">
        <f t="shared" si="95"/>
        <v/>
      </c>
      <c r="AB1212" s="136" t="str" cm="1">
        <f t="array" ref="AB1212">_xlfn.IFS(Z1212=0,"",Z1212&gt;2.9,0,Z1212&gt;2.4,0.25,Z1212&gt;1.9,0.5,Z1212&gt;1.5,0.75,Z1212&lt;1.6,1)</f>
        <v/>
      </c>
      <c r="AD1212" s="13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1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5">
        <f t="shared" si="93"/>
        <v>0</v>
      </c>
      <c r="Z1213" s="48">
        <f t="shared" si="94"/>
        <v>0</v>
      </c>
      <c r="AA1213" s="109" t="str">
        <f t="shared" si="95"/>
        <v/>
      </c>
      <c r="AB1213" s="136" t="str" cm="1">
        <f t="array" ref="AB1213">_xlfn.IFS(Z1213=0,"",Z1213&gt;2.9,0,Z1213&gt;2.4,0.25,Z1213&gt;1.9,0.5,Z1213&gt;1.5,0.75,Z1213&lt;1.6,1)</f>
        <v/>
      </c>
      <c r="AD1213" s="13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1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5">
        <f t="shared" si="93"/>
        <v>0</v>
      </c>
      <c r="Z1214" s="48">
        <f t="shared" si="94"/>
        <v>0</v>
      </c>
      <c r="AA1214" s="109" t="str">
        <f t="shared" si="95"/>
        <v/>
      </c>
      <c r="AB1214" s="136" t="str" cm="1">
        <f t="array" ref="AB1214">_xlfn.IFS(Z1214=0,"",Z1214&gt;2.9,0,Z1214&gt;2.4,0.25,Z1214&gt;1.9,0.5,Z1214&gt;1.5,0.75,Z1214&lt;1.6,1)</f>
        <v/>
      </c>
      <c r="AD1214" s="13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1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5">
        <f t="shared" si="93"/>
        <v>0</v>
      </c>
      <c r="Z1215" s="48">
        <f t="shared" si="94"/>
        <v>0</v>
      </c>
      <c r="AA1215" s="109" t="str">
        <f t="shared" si="95"/>
        <v/>
      </c>
      <c r="AB1215" s="136" t="str" cm="1">
        <f t="array" ref="AB1215">_xlfn.IFS(Z1215=0,"",Z1215&gt;2.9,0,Z1215&gt;2.4,0.25,Z1215&gt;1.9,0.5,Z1215&gt;1.5,0.75,Z1215&lt;1.6,1)</f>
        <v/>
      </c>
      <c r="AD1215" s="13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1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5">
        <f t="shared" si="93"/>
        <v>0</v>
      </c>
      <c r="Z1216" s="48">
        <f t="shared" si="94"/>
        <v>0</v>
      </c>
      <c r="AA1216" s="109" t="str">
        <f t="shared" si="95"/>
        <v/>
      </c>
      <c r="AB1216" s="136" t="str" cm="1">
        <f t="array" ref="AB1216">_xlfn.IFS(Z1216=0,"",Z1216&gt;2.9,0,Z1216&gt;2.4,0.25,Z1216&gt;1.9,0.5,Z1216&gt;1.5,0.75,Z1216&lt;1.6,1)</f>
        <v/>
      </c>
      <c r="AD1216" s="13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1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5">
        <f t="shared" si="93"/>
        <v>0</v>
      </c>
      <c r="Z1217" s="48">
        <f t="shared" si="94"/>
        <v>0</v>
      </c>
      <c r="AA1217" s="109" t="str">
        <f t="shared" si="95"/>
        <v/>
      </c>
      <c r="AB1217" s="136" t="str" cm="1">
        <f t="array" ref="AB1217">_xlfn.IFS(Z1217=0,"",Z1217&gt;2.9,0,Z1217&gt;2.4,0.25,Z1217&gt;1.9,0.5,Z1217&gt;1.5,0.75,Z1217&lt;1.6,1)</f>
        <v/>
      </c>
      <c r="AD1217" s="13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1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5">
        <f t="shared" si="93"/>
        <v>0</v>
      </c>
      <c r="Z1218" s="48">
        <f t="shared" si="94"/>
        <v>0</v>
      </c>
      <c r="AA1218" s="109" t="str">
        <f t="shared" si="95"/>
        <v/>
      </c>
      <c r="AB1218" s="136" t="str" cm="1">
        <f t="array" ref="AB1218">_xlfn.IFS(Z1218=0,"",Z1218&gt;2.9,0,Z1218&gt;2.4,0.25,Z1218&gt;1.9,0.5,Z1218&gt;1.5,0.75,Z1218&lt;1.6,1)</f>
        <v/>
      </c>
      <c r="AD1218" s="13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1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5">
        <f t="shared" si="93"/>
        <v>0</v>
      </c>
      <c r="Z1219" s="48">
        <f t="shared" si="94"/>
        <v>0</v>
      </c>
      <c r="AA1219" s="109" t="str">
        <f t="shared" si="95"/>
        <v/>
      </c>
      <c r="AB1219" s="136" t="str" cm="1">
        <f t="array" ref="AB1219">_xlfn.IFS(Z1219=0,"",Z1219&gt;2.9,0,Z1219&gt;2.4,0.25,Z1219&gt;1.9,0.5,Z1219&gt;1.5,0.75,Z1219&lt;1.6,1)</f>
        <v/>
      </c>
      <c r="AD1219" s="13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1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5">
        <f t="shared" si="93"/>
        <v>0</v>
      </c>
      <c r="Z1220" s="48">
        <f t="shared" si="94"/>
        <v>0</v>
      </c>
      <c r="AA1220" s="109" t="str">
        <f t="shared" si="95"/>
        <v/>
      </c>
      <c r="AB1220" s="136" t="str" cm="1">
        <f t="array" ref="AB1220">_xlfn.IFS(Z1220=0,"",Z1220&gt;2.9,0,Z1220&gt;2.4,0.25,Z1220&gt;1.9,0.5,Z1220&gt;1.5,0.75,Z1220&lt;1.6,1)</f>
        <v/>
      </c>
      <c r="AD1220" s="13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1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5">
        <f t="shared" si="93"/>
        <v>0</v>
      </c>
      <c r="Z1221" s="48">
        <f t="shared" si="94"/>
        <v>0</v>
      </c>
      <c r="AA1221" s="109" t="str">
        <f t="shared" si="95"/>
        <v/>
      </c>
      <c r="AB1221" s="136" t="str" cm="1">
        <f t="array" ref="AB1221">_xlfn.IFS(Z1221=0,"",Z1221&gt;2.9,0,Z1221&gt;2.4,0.25,Z1221&gt;1.9,0.5,Z1221&gt;1.5,0.75,Z1221&lt;1.6,1)</f>
        <v/>
      </c>
      <c r="AD1221" s="13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1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5">
        <f t="shared" si="93"/>
        <v>0</v>
      </c>
      <c r="Z1222" s="48">
        <f t="shared" si="94"/>
        <v>0</v>
      </c>
      <c r="AA1222" s="109" t="str">
        <f t="shared" si="95"/>
        <v/>
      </c>
      <c r="AB1222" s="136" t="str" cm="1">
        <f t="array" ref="AB1222">_xlfn.IFS(Z1222=0,"",Z1222&gt;2.9,0,Z1222&gt;2.4,0.25,Z1222&gt;1.9,0.5,Z1222&gt;1.5,0.75,Z1222&lt;1.6,1)</f>
        <v/>
      </c>
      <c r="AD1222" s="13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1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5">
        <f t="shared" si="93"/>
        <v>0</v>
      </c>
      <c r="Z1223" s="48">
        <f t="shared" si="94"/>
        <v>0</v>
      </c>
      <c r="AA1223" s="109" t="str">
        <f t="shared" si="95"/>
        <v/>
      </c>
      <c r="AB1223" s="136" t="str" cm="1">
        <f t="array" ref="AB1223">_xlfn.IFS(Z1223=0,"",Z1223&gt;2.9,0,Z1223&gt;2.4,0.25,Z1223&gt;1.9,0.5,Z1223&gt;1.5,0.75,Z1223&lt;1.6,1)</f>
        <v/>
      </c>
      <c r="AD1223" s="13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1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5">
        <f t="shared" si="93"/>
        <v>0</v>
      </c>
      <c r="Z1224" s="48">
        <f t="shared" si="94"/>
        <v>0</v>
      </c>
      <c r="AA1224" s="109" t="str">
        <f t="shared" si="95"/>
        <v/>
      </c>
      <c r="AB1224" s="136" t="str" cm="1">
        <f t="array" ref="AB1224">_xlfn.IFS(Z1224=0,"",Z1224&gt;2.9,0,Z1224&gt;2.4,0.25,Z1224&gt;1.9,0.5,Z1224&gt;1.5,0.75,Z1224&lt;1.6,1)</f>
        <v/>
      </c>
      <c r="AD1224" s="13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1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5">
        <f t="shared" si="93"/>
        <v>0</v>
      </c>
      <c r="Z1225" s="48">
        <f t="shared" si="94"/>
        <v>0</v>
      </c>
      <c r="AA1225" s="109" t="str">
        <f t="shared" si="95"/>
        <v/>
      </c>
      <c r="AB1225" s="136" t="str" cm="1">
        <f t="array" ref="AB1225">_xlfn.IFS(Z1225=0,"",Z1225&gt;2.9,0,Z1225&gt;2.4,0.25,Z1225&gt;1.9,0.5,Z1225&gt;1.5,0.75,Z1225&lt;1.6,1)</f>
        <v/>
      </c>
      <c r="AD1225" s="13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1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5">
        <f t="shared" si="93"/>
        <v>0</v>
      </c>
      <c r="Z1226" s="48">
        <f t="shared" si="94"/>
        <v>0</v>
      </c>
      <c r="AA1226" s="109" t="str">
        <f t="shared" si="95"/>
        <v/>
      </c>
      <c r="AB1226" s="136" t="str" cm="1">
        <f t="array" ref="AB1226">_xlfn.IFS(Z1226=0,"",Z1226&gt;2.9,0,Z1226&gt;2.4,0.25,Z1226&gt;1.9,0.5,Z1226&gt;1.5,0.75,Z1226&lt;1.6,1)</f>
        <v/>
      </c>
      <c r="AD1226" s="13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1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5">
        <f t="shared" si="93"/>
        <v>0</v>
      </c>
      <c r="Z1227" s="48">
        <f t="shared" si="94"/>
        <v>0</v>
      </c>
      <c r="AA1227" s="109" t="str">
        <f t="shared" si="95"/>
        <v/>
      </c>
      <c r="AB1227" s="136" t="str" cm="1">
        <f t="array" ref="AB1227">_xlfn.IFS(Z1227=0,"",Z1227&gt;2.9,0,Z1227&gt;2.4,0.25,Z1227&gt;1.9,0.5,Z1227&gt;1.5,0.75,Z1227&lt;1.6,1)</f>
        <v/>
      </c>
      <c r="AD1227" s="13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1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5">
        <f t="shared" ref="Y1228:Y1291" si="98">IFERROR(H1228,"")</f>
        <v>0</v>
      </c>
      <c r="Z1228" s="48">
        <f t="shared" ref="Z1228:Z1291" si="99">IFERROR(Y1228/X1228,0)</f>
        <v>0</v>
      </c>
      <c r="AA1228" s="109" t="str">
        <f t="shared" si="95"/>
        <v/>
      </c>
      <c r="AB1228" s="136" t="str" cm="1">
        <f t="array" ref="AB1228">_xlfn.IFS(Z1228=0,"",Z1228&gt;2.9,0,Z1228&gt;2.4,0.25,Z1228&gt;1.9,0.5,Z1228&gt;1.5,0.75,Z1228&lt;1.6,1)</f>
        <v/>
      </c>
      <c r="AD1228" s="13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1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5">
        <f t="shared" si="98"/>
        <v>0</v>
      </c>
      <c r="Z1229" s="48">
        <f t="shared" si="99"/>
        <v>0</v>
      </c>
      <c r="AA1229" s="109" t="str">
        <f t="shared" si="95"/>
        <v/>
      </c>
      <c r="AB1229" s="136" t="str" cm="1">
        <f t="array" ref="AB1229">_xlfn.IFS(Z1229=0,"",Z1229&gt;2.9,0,Z1229&gt;2.4,0.25,Z1229&gt;1.9,0.5,Z1229&gt;1.5,0.75,Z1229&lt;1.6,1)</f>
        <v/>
      </c>
      <c r="AD1229" s="13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1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5">
        <f t="shared" si="98"/>
        <v>0</v>
      </c>
      <c r="Z1230" s="48">
        <f t="shared" si="99"/>
        <v>0</v>
      </c>
      <c r="AA1230" s="109" t="str">
        <f t="shared" si="95"/>
        <v/>
      </c>
      <c r="AB1230" s="136" t="str" cm="1">
        <f t="array" ref="AB1230">_xlfn.IFS(Z1230=0,"",Z1230&gt;2.9,0,Z1230&gt;2.4,0.25,Z1230&gt;1.9,0.5,Z1230&gt;1.5,0.75,Z1230&lt;1.6,1)</f>
        <v/>
      </c>
      <c r="AD1230" s="13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1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5">
        <f t="shared" si="98"/>
        <v>0</v>
      </c>
      <c r="Z1231" s="48">
        <f t="shared" si="99"/>
        <v>0</v>
      </c>
      <c r="AA1231" s="109" t="str">
        <f t="shared" si="95"/>
        <v/>
      </c>
      <c r="AB1231" s="136" t="str" cm="1">
        <f t="array" ref="AB1231">_xlfn.IFS(Z1231=0,"",Z1231&gt;2.9,0,Z1231&gt;2.4,0.25,Z1231&gt;1.9,0.5,Z1231&gt;1.5,0.75,Z1231&lt;1.6,1)</f>
        <v/>
      </c>
      <c r="AD1231" s="13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1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5">
        <f t="shared" si="98"/>
        <v>0</v>
      </c>
      <c r="Z1232" s="48">
        <f t="shared" si="99"/>
        <v>0</v>
      </c>
      <c r="AA1232" s="109" t="str">
        <f t="shared" si="95"/>
        <v/>
      </c>
      <c r="AB1232" s="136" t="str" cm="1">
        <f t="array" ref="AB1232">_xlfn.IFS(Z1232=0,"",Z1232&gt;2.9,0,Z1232&gt;2.4,0.25,Z1232&gt;1.9,0.5,Z1232&gt;1.5,0.75,Z1232&lt;1.6,1)</f>
        <v/>
      </c>
      <c r="AD1232" s="13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1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5">
        <f t="shared" si="98"/>
        <v>0</v>
      </c>
      <c r="Z1233" s="48">
        <f t="shared" si="99"/>
        <v>0</v>
      </c>
      <c r="AA1233" s="109" t="str">
        <f t="shared" si="95"/>
        <v/>
      </c>
      <c r="AB1233" s="136" t="str" cm="1">
        <f t="array" ref="AB1233">_xlfn.IFS(Z1233=0,"",Z1233&gt;2.9,0,Z1233&gt;2.4,0.25,Z1233&gt;1.9,0.5,Z1233&gt;1.5,0.75,Z1233&lt;1.6,1)</f>
        <v/>
      </c>
      <c r="AD1233" s="13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1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5">
        <f t="shared" si="98"/>
        <v>0</v>
      </c>
      <c r="Z1234" s="48">
        <f t="shared" si="99"/>
        <v>0</v>
      </c>
      <c r="AA1234" s="109" t="str">
        <f t="shared" si="95"/>
        <v/>
      </c>
      <c r="AB1234" s="136" t="str" cm="1">
        <f t="array" ref="AB1234">_xlfn.IFS(Z1234=0,"",Z1234&gt;2.9,0,Z1234&gt;2.4,0.25,Z1234&gt;1.9,0.5,Z1234&gt;1.5,0.75,Z1234&lt;1.6,1)</f>
        <v/>
      </c>
      <c r="AD1234" s="13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1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5">
        <f t="shared" si="98"/>
        <v>0</v>
      </c>
      <c r="Z1235" s="48">
        <f t="shared" si="99"/>
        <v>0</v>
      </c>
      <c r="AA1235" s="109" t="str">
        <f t="shared" si="95"/>
        <v/>
      </c>
      <c r="AB1235" s="136" t="str" cm="1">
        <f t="array" ref="AB1235">_xlfn.IFS(Z1235=0,"",Z1235&gt;2.9,0,Z1235&gt;2.4,0.25,Z1235&gt;1.9,0.5,Z1235&gt;1.5,0.75,Z1235&lt;1.6,1)</f>
        <v/>
      </c>
      <c r="AD1235" s="13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1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5">
        <f t="shared" si="98"/>
        <v>0</v>
      </c>
      <c r="Z1236" s="48">
        <f t="shared" si="99"/>
        <v>0</v>
      </c>
      <c r="AA1236" s="109" t="str">
        <f t="shared" si="95"/>
        <v/>
      </c>
      <c r="AB1236" s="136" t="str" cm="1">
        <f t="array" ref="AB1236">_xlfn.IFS(Z1236=0,"",Z1236&gt;2.9,0,Z1236&gt;2.4,0.25,Z1236&gt;1.9,0.5,Z1236&gt;1.5,0.75,Z1236&lt;1.6,1)</f>
        <v/>
      </c>
      <c r="AD1236" s="13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1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5">
        <f t="shared" si="98"/>
        <v>0</v>
      </c>
      <c r="Z1237" s="48">
        <f t="shared" si="99"/>
        <v>0</v>
      </c>
      <c r="AA1237" s="109" t="str">
        <f t="shared" ref="AA1237:AA1300" si="100">IFERROR(X1237*1.5,"")</f>
        <v/>
      </c>
      <c r="AB1237" s="136" t="str" cm="1">
        <f t="array" ref="AB1237">_xlfn.IFS(Z1237=0,"",Z1237&gt;2.9,0,Z1237&gt;2.4,0.25,Z1237&gt;1.9,0.5,Z1237&gt;1.5,0.75,Z1237&lt;1.6,1)</f>
        <v/>
      </c>
      <c r="AD1237" s="13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1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5">
        <f t="shared" si="98"/>
        <v>0</v>
      </c>
      <c r="Z1238" s="48">
        <f t="shared" si="99"/>
        <v>0</v>
      </c>
      <c r="AA1238" s="109" t="str">
        <f t="shared" si="100"/>
        <v/>
      </c>
      <c r="AB1238" s="136" t="str" cm="1">
        <f t="array" ref="AB1238">_xlfn.IFS(Z1238=0,"",Z1238&gt;2.9,0,Z1238&gt;2.4,0.25,Z1238&gt;1.9,0.5,Z1238&gt;1.5,0.75,Z1238&lt;1.6,1)</f>
        <v/>
      </c>
      <c r="AD1238" s="13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1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5">
        <f t="shared" si="98"/>
        <v>0</v>
      </c>
      <c r="Z1239" s="48">
        <f t="shared" si="99"/>
        <v>0</v>
      </c>
      <c r="AA1239" s="109" t="str">
        <f t="shared" si="100"/>
        <v/>
      </c>
      <c r="AB1239" s="136" t="str" cm="1">
        <f t="array" ref="AB1239">_xlfn.IFS(Z1239=0,"",Z1239&gt;2.9,0,Z1239&gt;2.4,0.25,Z1239&gt;1.9,0.5,Z1239&gt;1.5,0.75,Z1239&lt;1.6,1)</f>
        <v/>
      </c>
      <c r="AD1239" s="13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1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5">
        <f t="shared" si="98"/>
        <v>0</v>
      </c>
      <c r="Z1240" s="48">
        <f t="shared" si="99"/>
        <v>0</v>
      </c>
      <c r="AA1240" s="109" t="str">
        <f t="shared" si="100"/>
        <v/>
      </c>
      <c r="AB1240" s="136" t="str" cm="1">
        <f t="array" ref="AB1240">_xlfn.IFS(Z1240=0,"",Z1240&gt;2.9,0,Z1240&gt;2.4,0.25,Z1240&gt;1.9,0.5,Z1240&gt;1.5,0.75,Z1240&lt;1.6,1)</f>
        <v/>
      </c>
      <c r="AD1240" s="13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1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5">
        <f t="shared" si="98"/>
        <v>0</v>
      </c>
      <c r="Z1241" s="48">
        <f t="shared" si="99"/>
        <v>0</v>
      </c>
      <c r="AA1241" s="109" t="str">
        <f t="shared" si="100"/>
        <v/>
      </c>
      <c r="AB1241" s="136" t="str" cm="1">
        <f t="array" ref="AB1241">_xlfn.IFS(Z1241=0,"",Z1241&gt;2.9,0,Z1241&gt;2.4,0.25,Z1241&gt;1.9,0.5,Z1241&gt;1.5,0.75,Z1241&lt;1.6,1)</f>
        <v/>
      </c>
      <c r="AD1241" s="13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1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5">
        <f t="shared" si="98"/>
        <v>0</v>
      </c>
      <c r="Z1242" s="48">
        <f t="shared" si="99"/>
        <v>0</v>
      </c>
      <c r="AA1242" s="109" t="str">
        <f t="shared" si="100"/>
        <v/>
      </c>
      <c r="AB1242" s="136" t="str" cm="1">
        <f t="array" ref="AB1242">_xlfn.IFS(Z1242=0,"",Z1242&gt;2.9,0,Z1242&gt;2.4,0.25,Z1242&gt;1.9,0.5,Z1242&gt;1.5,0.75,Z1242&lt;1.6,1)</f>
        <v/>
      </c>
      <c r="AD1242" s="13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1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5">
        <f t="shared" si="98"/>
        <v>0</v>
      </c>
      <c r="Z1243" s="48">
        <f t="shared" si="99"/>
        <v>0</v>
      </c>
      <c r="AA1243" s="109" t="str">
        <f t="shared" si="100"/>
        <v/>
      </c>
      <c r="AB1243" s="136" t="str" cm="1">
        <f t="array" ref="AB1243">_xlfn.IFS(Z1243=0,"",Z1243&gt;2.9,0,Z1243&gt;2.4,0.25,Z1243&gt;1.9,0.5,Z1243&gt;1.5,0.75,Z1243&lt;1.6,1)</f>
        <v/>
      </c>
      <c r="AD1243" s="13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1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5">
        <f t="shared" si="98"/>
        <v>0</v>
      </c>
      <c r="Z1244" s="48">
        <f t="shared" si="99"/>
        <v>0</v>
      </c>
      <c r="AA1244" s="109" t="str">
        <f t="shared" si="100"/>
        <v/>
      </c>
      <c r="AB1244" s="136" t="str" cm="1">
        <f t="array" ref="AB1244">_xlfn.IFS(Z1244=0,"",Z1244&gt;2.9,0,Z1244&gt;2.4,0.25,Z1244&gt;1.9,0.5,Z1244&gt;1.5,0.75,Z1244&lt;1.6,1)</f>
        <v/>
      </c>
      <c r="AD1244" s="13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1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5">
        <f t="shared" si="98"/>
        <v>0</v>
      </c>
      <c r="Z1245" s="48">
        <f t="shared" si="99"/>
        <v>0</v>
      </c>
      <c r="AA1245" s="109" t="str">
        <f t="shared" si="100"/>
        <v/>
      </c>
      <c r="AB1245" s="136" t="str" cm="1">
        <f t="array" ref="AB1245">_xlfn.IFS(Z1245=0,"",Z1245&gt;2.9,0,Z1245&gt;2.4,0.25,Z1245&gt;1.9,0.5,Z1245&gt;1.5,0.75,Z1245&lt;1.6,1)</f>
        <v/>
      </c>
      <c r="AD1245" s="13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1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5">
        <f t="shared" si="98"/>
        <v>0</v>
      </c>
      <c r="Z1246" s="48">
        <f t="shared" si="99"/>
        <v>0</v>
      </c>
      <c r="AA1246" s="109" t="str">
        <f t="shared" si="100"/>
        <v/>
      </c>
      <c r="AB1246" s="136" t="str" cm="1">
        <f t="array" ref="AB1246">_xlfn.IFS(Z1246=0,"",Z1246&gt;2.9,0,Z1246&gt;2.4,0.25,Z1246&gt;1.9,0.5,Z1246&gt;1.5,0.75,Z1246&lt;1.6,1)</f>
        <v/>
      </c>
      <c r="AD1246" s="13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1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5">
        <f t="shared" si="98"/>
        <v>0</v>
      </c>
      <c r="Z1247" s="48">
        <f t="shared" si="99"/>
        <v>0</v>
      </c>
      <c r="AA1247" s="109" t="str">
        <f t="shared" si="100"/>
        <v/>
      </c>
      <c r="AB1247" s="136" t="str" cm="1">
        <f t="array" ref="AB1247">_xlfn.IFS(Z1247=0,"",Z1247&gt;2.9,0,Z1247&gt;2.4,0.25,Z1247&gt;1.9,0.5,Z1247&gt;1.5,0.75,Z1247&lt;1.6,1)</f>
        <v/>
      </c>
      <c r="AD1247" s="13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1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5">
        <f t="shared" si="98"/>
        <v>0</v>
      </c>
      <c r="Z1248" s="48">
        <f t="shared" si="99"/>
        <v>0</v>
      </c>
      <c r="AA1248" s="109" t="str">
        <f t="shared" si="100"/>
        <v/>
      </c>
      <c r="AB1248" s="136" t="str" cm="1">
        <f t="array" ref="AB1248">_xlfn.IFS(Z1248=0,"",Z1248&gt;2.9,0,Z1248&gt;2.4,0.25,Z1248&gt;1.9,0.5,Z1248&gt;1.5,0.75,Z1248&lt;1.6,1)</f>
        <v/>
      </c>
      <c r="AD1248" s="13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1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5">
        <f t="shared" si="98"/>
        <v>0</v>
      </c>
      <c r="Z1249" s="48">
        <f t="shared" si="99"/>
        <v>0</v>
      </c>
      <c r="AA1249" s="109" t="str">
        <f t="shared" si="100"/>
        <v/>
      </c>
      <c r="AB1249" s="136" t="str" cm="1">
        <f t="array" ref="AB1249">_xlfn.IFS(Z1249=0,"",Z1249&gt;2.9,0,Z1249&gt;2.4,0.25,Z1249&gt;1.9,0.5,Z1249&gt;1.5,0.75,Z1249&lt;1.6,1)</f>
        <v/>
      </c>
      <c r="AD1249" s="13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1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5">
        <f t="shared" si="98"/>
        <v>0</v>
      </c>
      <c r="Z1250" s="48">
        <f t="shared" si="99"/>
        <v>0</v>
      </c>
      <c r="AA1250" s="109" t="str">
        <f t="shared" si="100"/>
        <v/>
      </c>
      <c r="AB1250" s="136" t="str" cm="1">
        <f t="array" ref="AB1250">_xlfn.IFS(Z1250=0,"",Z1250&gt;2.9,0,Z1250&gt;2.4,0.25,Z1250&gt;1.9,0.5,Z1250&gt;1.5,0.75,Z1250&lt;1.6,1)</f>
        <v/>
      </c>
      <c r="AD1250" s="13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1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5">
        <f t="shared" si="98"/>
        <v>0</v>
      </c>
      <c r="Z1251" s="48">
        <f t="shared" si="99"/>
        <v>0</v>
      </c>
      <c r="AA1251" s="109" t="str">
        <f t="shared" si="100"/>
        <v/>
      </c>
      <c r="AB1251" s="136" t="str" cm="1">
        <f t="array" ref="AB1251">_xlfn.IFS(Z1251=0,"",Z1251&gt;2.9,0,Z1251&gt;2.4,0.25,Z1251&gt;1.9,0.5,Z1251&gt;1.5,0.75,Z1251&lt;1.6,1)</f>
        <v/>
      </c>
      <c r="AD1251" s="13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1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5">
        <f t="shared" si="98"/>
        <v>0</v>
      </c>
      <c r="Z1252" s="48">
        <f t="shared" si="99"/>
        <v>0</v>
      </c>
      <c r="AA1252" s="109" t="str">
        <f t="shared" si="100"/>
        <v/>
      </c>
      <c r="AB1252" s="136" t="str" cm="1">
        <f t="array" ref="AB1252">_xlfn.IFS(Z1252=0,"",Z1252&gt;2.9,0,Z1252&gt;2.4,0.25,Z1252&gt;1.9,0.5,Z1252&gt;1.5,0.75,Z1252&lt;1.6,1)</f>
        <v/>
      </c>
      <c r="AD1252" s="13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1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5">
        <f t="shared" si="98"/>
        <v>0</v>
      </c>
      <c r="Z1253" s="48">
        <f t="shared" si="99"/>
        <v>0</v>
      </c>
      <c r="AA1253" s="109" t="str">
        <f t="shared" si="100"/>
        <v/>
      </c>
      <c r="AB1253" s="136" t="str" cm="1">
        <f t="array" ref="AB1253">_xlfn.IFS(Z1253=0,"",Z1253&gt;2.9,0,Z1253&gt;2.4,0.25,Z1253&gt;1.9,0.5,Z1253&gt;1.5,0.75,Z1253&lt;1.6,1)</f>
        <v/>
      </c>
      <c r="AD1253" s="13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1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5">
        <f t="shared" si="98"/>
        <v>0</v>
      </c>
      <c r="Z1254" s="48">
        <f t="shared" si="99"/>
        <v>0</v>
      </c>
      <c r="AA1254" s="109" t="str">
        <f t="shared" si="100"/>
        <v/>
      </c>
      <c r="AB1254" s="136" t="str" cm="1">
        <f t="array" ref="AB1254">_xlfn.IFS(Z1254=0,"",Z1254&gt;2.9,0,Z1254&gt;2.4,0.25,Z1254&gt;1.9,0.5,Z1254&gt;1.5,0.75,Z1254&lt;1.6,1)</f>
        <v/>
      </c>
      <c r="AD1254" s="13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1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5">
        <f t="shared" si="98"/>
        <v>0</v>
      </c>
      <c r="Z1255" s="48">
        <f t="shared" si="99"/>
        <v>0</v>
      </c>
      <c r="AA1255" s="109" t="str">
        <f t="shared" si="100"/>
        <v/>
      </c>
      <c r="AB1255" s="136" t="str" cm="1">
        <f t="array" ref="AB1255">_xlfn.IFS(Z1255=0,"",Z1255&gt;2.9,0,Z1255&gt;2.4,0.25,Z1255&gt;1.9,0.5,Z1255&gt;1.5,0.75,Z1255&lt;1.6,1)</f>
        <v/>
      </c>
      <c r="AD1255" s="13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1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5">
        <f t="shared" si="98"/>
        <v>0</v>
      </c>
      <c r="Z1256" s="48">
        <f t="shared" si="99"/>
        <v>0</v>
      </c>
      <c r="AA1256" s="109" t="str">
        <f t="shared" si="100"/>
        <v/>
      </c>
      <c r="AB1256" s="136" t="str" cm="1">
        <f t="array" ref="AB1256">_xlfn.IFS(Z1256=0,"",Z1256&gt;2.9,0,Z1256&gt;2.4,0.25,Z1256&gt;1.9,0.5,Z1256&gt;1.5,0.75,Z1256&lt;1.6,1)</f>
        <v/>
      </c>
      <c r="AD1256" s="13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1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5">
        <f t="shared" si="98"/>
        <v>0</v>
      </c>
      <c r="Z1257" s="48">
        <f t="shared" si="99"/>
        <v>0</v>
      </c>
      <c r="AA1257" s="109" t="str">
        <f t="shared" si="100"/>
        <v/>
      </c>
      <c r="AB1257" s="136" t="str" cm="1">
        <f t="array" ref="AB1257">_xlfn.IFS(Z1257=0,"",Z1257&gt;2.9,0,Z1257&gt;2.4,0.25,Z1257&gt;1.9,0.5,Z1257&gt;1.5,0.75,Z1257&lt;1.6,1)</f>
        <v/>
      </c>
      <c r="AD1257" s="13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1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5">
        <f t="shared" si="98"/>
        <v>0</v>
      </c>
      <c r="Z1258" s="48">
        <f t="shared" si="99"/>
        <v>0</v>
      </c>
      <c r="AA1258" s="109" t="str">
        <f t="shared" si="100"/>
        <v/>
      </c>
      <c r="AB1258" s="136" t="str" cm="1">
        <f t="array" ref="AB1258">_xlfn.IFS(Z1258=0,"",Z1258&gt;2.9,0,Z1258&gt;2.4,0.25,Z1258&gt;1.9,0.5,Z1258&gt;1.5,0.75,Z1258&lt;1.6,1)</f>
        <v/>
      </c>
      <c r="AD1258" s="13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1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5">
        <f t="shared" si="98"/>
        <v>0</v>
      </c>
      <c r="Z1259" s="48">
        <f t="shared" si="99"/>
        <v>0</v>
      </c>
      <c r="AA1259" s="109" t="str">
        <f t="shared" si="100"/>
        <v/>
      </c>
      <c r="AB1259" s="136" t="str" cm="1">
        <f t="array" ref="AB1259">_xlfn.IFS(Z1259=0,"",Z1259&gt;2.9,0,Z1259&gt;2.4,0.25,Z1259&gt;1.9,0.5,Z1259&gt;1.5,0.75,Z1259&lt;1.6,1)</f>
        <v/>
      </c>
      <c r="AD1259" s="13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1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5">
        <f t="shared" si="98"/>
        <v>0</v>
      </c>
      <c r="Z1260" s="48">
        <f t="shared" si="99"/>
        <v>0</v>
      </c>
      <c r="AA1260" s="109" t="str">
        <f t="shared" si="100"/>
        <v/>
      </c>
      <c r="AB1260" s="136" t="str" cm="1">
        <f t="array" ref="AB1260">_xlfn.IFS(Z1260=0,"",Z1260&gt;2.9,0,Z1260&gt;2.4,0.25,Z1260&gt;1.9,0.5,Z1260&gt;1.5,0.75,Z1260&lt;1.6,1)</f>
        <v/>
      </c>
      <c r="AD1260" s="13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1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5">
        <f t="shared" si="98"/>
        <v>0</v>
      </c>
      <c r="Z1261" s="48">
        <f t="shared" si="99"/>
        <v>0</v>
      </c>
      <c r="AA1261" s="109" t="str">
        <f t="shared" si="100"/>
        <v/>
      </c>
      <c r="AB1261" s="136" t="str" cm="1">
        <f t="array" ref="AB1261">_xlfn.IFS(Z1261=0,"",Z1261&gt;2.9,0,Z1261&gt;2.4,0.25,Z1261&gt;1.9,0.5,Z1261&gt;1.5,0.75,Z1261&lt;1.6,1)</f>
        <v/>
      </c>
      <c r="AD1261" s="13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1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5">
        <f t="shared" si="98"/>
        <v>0</v>
      </c>
      <c r="Z1262" s="48">
        <f t="shared" si="99"/>
        <v>0</v>
      </c>
      <c r="AA1262" s="109" t="str">
        <f t="shared" si="100"/>
        <v/>
      </c>
      <c r="AB1262" s="136" t="str" cm="1">
        <f t="array" ref="AB1262">_xlfn.IFS(Z1262=0,"",Z1262&gt;2.9,0,Z1262&gt;2.4,0.25,Z1262&gt;1.9,0.5,Z1262&gt;1.5,0.75,Z1262&lt;1.6,1)</f>
        <v/>
      </c>
      <c r="AD1262" s="13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1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5">
        <f t="shared" si="98"/>
        <v>0</v>
      </c>
      <c r="Z1263" s="48">
        <f t="shared" si="99"/>
        <v>0</v>
      </c>
      <c r="AA1263" s="109" t="str">
        <f t="shared" si="100"/>
        <v/>
      </c>
      <c r="AB1263" s="136" t="str" cm="1">
        <f t="array" ref="AB1263">_xlfn.IFS(Z1263=0,"",Z1263&gt;2.9,0,Z1263&gt;2.4,0.25,Z1263&gt;1.9,0.5,Z1263&gt;1.5,0.75,Z1263&lt;1.6,1)</f>
        <v/>
      </c>
      <c r="AD1263" s="13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1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5">
        <f t="shared" si="98"/>
        <v>0</v>
      </c>
      <c r="Z1264" s="48">
        <f t="shared" si="99"/>
        <v>0</v>
      </c>
      <c r="AA1264" s="109" t="str">
        <f t="shared" si="100"/>
        <v/>
      </c>
      <c r="AB1264" s="136" t="str" cm="1">
        <f t="array" ref="AB1264">_xlfn.IFS(Z1264=0,"",Z1264&gt;2.9,0,Z1264&gt;2.4,0.25,Z1264&gt;1.9,0.5,Z1264&gt;1.5,0.75,Z1264&lt;1.6,1)</f>
        <v/>
      </c>
      <c r="AD1264" s="13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1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5">
        <f t="shared" si="98"/>
        <v>0</v>
      </c>
      <c r="Z1265" s="48">
        <f t="shared" si="99"/>
        <v>0</v>
      </c>
      <c r="AA1265" s="109" t="str">
        <f t="shared" si="100"/>
        <v/>
      </c>
      <c r="AB1265" s="136" t="str" cm="1">
        <f t="array" ref="AB1265">_xlfn.IFS(Z1265=0,"",Z1265&gt;2.9,0,Z1265&gt;2.4,0.25,Z1265&gt;1.9,0.5,Z1265&gt;1.5,0.75,Z1265&lt;1.6,1)</f>
        <v/>
      </c>
      <c r="AD1265" s="13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1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5">
        <f t="shared" si="98"/>
        <v>0</v>
      </c>
      <c r="Z1266" s="48">
        <f t="shared" si="99"/>
        <v>0</v>
      </c>
      <c r="AA1266" s="109" t="str">
        <f t="shared" si="100"/>
        <v/>
      </c>
      <c r="AB1266" s="136" t="str" cm="1">
        <f t="array" ref="AB1266">_xlfn.IFS(Z1266=0,"",Z1266&gt;2.9,0,Z1266&gt;2.4,0.25,Z1266&gt;1.9,0.5,Z1266&gt;1.5,0.75,Z1266&lt;1.6,1)</f>
        <v/>
      </c>
      <c r="AD1266" s="13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1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5">
        <f t="shared" si="98"/>
        <v>0</v>
      </c>
      <c r="Z1267" s="48">
        <f t="shared" si="99"/>
        <v>0</v>
      </c>
      <c r="AA1267" s="109" t="str">
        <f t="shared" si="100"/>
        <v/>
      </c>
      <c r="AB1267" s="136" t="str" cm="1">
        <f t="array" ref="AB1267">_xlfn.IFS(Z1267=0,"",Z1267&gt;2.9,0,Z1267&gt;2.4,0.25,Z1267&gt;1.9,0.5,Z1267&gt;1.5,0.75,Z1267&lt;1.6,1)</f>
        <v/>
      </c>
      <c r="AD1267" s="13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1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5">
        <f t="shared" si="98"/>
        <v>0</v>
      </c>
      <c r="Z1268" s="48">
        <f t="shared" si="99"/>
        <v>0</v>
      </c>
      <c r="AA1268" s="109" t="str">
        <f t="shared" si="100"/>
        <v/>
      </c>
      <c r="AB1268" s="136" t="str" cm="1">
        <f t="array" ref="AB1268">_xlfn.IFS(Z1268=0,"",Z1268&gt;2.9,0,Z1268&gt;2.4,0.25,Z1268&gt;1.9,0.5,Z1268&gt;1.5,0.75,Z1268&lt;1.6,1)</f>
        <v/>
      </c>
      <c r="AD1268" s="13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1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5">
        <f t="shared" si="98"/>
        <v>0</v>
      </c>
      <c r="Z1269" s="48">
        <f t="shared" si="99"/>
        <v>0</v>
      </c>
      <c r="AA1269" s="109" t="str">
        <f t="shared" si="100"/>
        <v/>
      </c>
      <c r="AB1269" s="136" t="str" cm="1">
        <f t="array" ref="AB1269">_xlfn.IFS(Z1269=0,"",Z1269&gt;2.9,0,Z1269&gt;2.4,0.25,Z1269&gt;1.9,0.5,Z1269&gt;1.5,0.75,Z1269&lt;1.6,1)</f>
        <v/>
      </c>
      <c r="AD1269" s="13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1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5">
        <f t="shared" si="98"/>
        <v>0</v>
      </c>
      <c r="Z1270" s="48">
        <f t="shared" si="99"/>
        <v>0</v>
      </c>
      <c r="AA1270" s="109" t="str">
        <f t="shared" si="100"/>
        <v/>
      </c>
      <c r="AB1270" s="136" t="str" cm="1">
        <f t="array" ref="AB1270">_xlfn.IFS(Z1270=0,"",Z1270&gt;2.9,0,Z1270&gt;2.4,0.25,Z1270&gt;1.9,0.5,Z1270&gt;1.5,0.75,Z1270&lt;1.6,1)</f>
        <v/>
      </c>
      <c r="AD1270" s="13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1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5">
        <f t="shared" si="98"/>
        <v>0</v>
      </c>
      <c r="Z1271" s="48">
        <f t="shared" si="99"/>
        <v>0</v>
      </c>
      <c r="AA1271" s="109" t="str">
        <f t="shared" si="100"/>
        <v/>
      </c>
      <c r="AB1271" s="136" t="str" cm="1">
        <f t="array" ref="AB1271">_xlfn.IFS(Z1271=0,"",Z1271&gt;2.9,0,Z1271&gt;2.4,0.25,Z1271&gt;1.9,0.5,Z1271&gt;1.5,0.75,Z1271&lt;1.6,1)</f>
        <v/>
      </c>
      <c r="AD1271" s="13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1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5">
        <f t="shared" si="98"/>
        <v>0</v>
      </c>
      <c r="Z1272" s="48">
        <f t="shared" si="99"/>
        <v>0</v>
      </c>
      <c r="AA1272" s="109" t="str">
        <f t="shared" si="100"/>
        <v/>
      </c>
      <c r="AB1272" s="136" t="str" cm="1">
        <f t="array" ref="AB1272">_xlfn.IFS(Z1272=0,"",Z1272&gt;2.9,0,Z1272&gt;2.4,0.25,Z1272&gt;1.9,0.5,Z1272&gt;1.5,0.75,Z1272&lt;1.6,1)</f>
        <v/>
      </c>
      <c r="AD1272" s="13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1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5">
        <f t="shared" si="98"/>
        <v>0</v>
      </c>
      <c r="Z1273" s="48">
        <f t="shared" si="99"/>
        <v>0</v>
      </c>
      <c r="AA1273" s="109" t="str">
        <f t="shared" si="100"/>
        <v/>
      </c>
      <c r="AB1273" s="136" t="str" cm="1">
        <f t="array" ref="AB1273">_xlfn.IFS(Z1273=0,"",Z1273&gt;2.9,0,Z1273&gt;2.4,0.25,Z1273&gt;1.9,0.5,Z1273&gt;1.5,0.75,Z1273&lt;1.6,1)</f>
        <v/>
      </c>
      <c r="AD1273" s="13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1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5">
        <f t="shared" si="98"/>
        <v>0</v>
      </c>
      <c r="Z1274" s="48">
        <f t="shared" si="99"/>
        <v>0</v>
      </c>
      <c r="AA1274" s="109" t="str">
        <f t="shared" si="100"/>
        <v/>
      </c>
      <c r="AB1274" s="136" t="str" cm="1">
        <f t="array" ref="AB1274">_xlfn.IFS(Z1274=0,"",Z1274&gt;2.9,0,Z1274&gt;2.4,0.25,Z1274&gt;1.9,0.5,Z1274&gt;1.5,0.75,Z1274&lt;1.6,1)</f>
        <v/>
      </c>
      <c r="AD1274" s="13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1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5">
        <f t="shared" si="98"/>
        <v>0</v>
      </c>
      <c r="Z1275" s="48">
        <f t="shared" si="99"/>
        <v>0</v>
      </c>
      <c r="AA1275" s="109" t="str">
        <f t="shared" si="100"/>
        <v/>
      </c>
      <c r="AB1275" s="136" t="str" cm="1">
        <f t="array" ref="AB1275">_xlfn.IFS(Z1275=0,"",Z1275&gt;2.9,0,Z1275&gt;2.4,0.25,Z1275&gt;1.9,0.5,Z1275&gt;1.5,0.75,Z1275&lt;1.6,1)</f>
        <v/>
      </c>
      <c r="AD1275" s="13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1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5">
        <f t="shared" si="98"/>
        <v>0</v>
      </c>
      <c r="Z1276" s="48">
        <f t="shared" si="99"/>
        <v>0</v>
      </c>
      <c r="AA1276" s="109" t="str">
        <f t="shared" si="100"/>
        <v/>
      </c>
      <c r="AB1276" s="136" t="str" cm="1">
        <f t="array" ref="AB1276">_xlfn.IFS(Z1276=0,"",Z1276&gt;2.9,0,Z1276&gt;2.4,0.25,Z1276&gt;1.9,0.5,Z1276&gt;1.5,0.75,Z1276&lt;1.6,1)</f>
        <v/>
      </c>
      <c r="AD1276" s="13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1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5">
        <f t="shared" si="98"/>
        <v>0</v>
      </c>
      <c r="Z1277" s="48">
        <f t="shared" si="99"/>
        <v>0</v>
      </c>
      <c r="AA1277" s="109" t="str">
        <f t="shared" si="100"/>
        <v/>
      </c>
      <c r="AB1277" s="136" t="str" cm="1">
        <f t="array" ref="AB1277">_xlfn.IFS(Z1277=0,"",Z1277&gt;2.9,0,Z1277&gt;2.4,0.25,Z1277&gt;1.9,0.5,Z1277&gt;1.5,0.75,Z1277&lt;1.6,1)</f>
        <v/>
      </c>
      <c r="AD1277" s="13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1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5">
        <f t="shared" si="98"/>
        <v>0</v>
      </c>
      <c r="Z1278" s="48">
        <f t="shared" si="99"/>
        <v>0</v>
      </c>
      <c r="AA1278" s="109" t="str">
        <f t="shared" si="100"/>
        <v/>
      </c>
      <c r="AB1278" s="136" t="str" cm="1">
        <f t="array" ref="AB1278">_xlfn.IFS(Z1278=0,"",Z1278&gt;2.9,0,Z1278&gt;2.4,0.25,Z1278&gt;1.9,0.5,Z1278&gt;1.5,0.75,Z1278&lt;1.6,1)</f>
        <v/>
      </c>
      <c r="AD1278" s="13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1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5">
        <f t="shared" si="98"/>
        <v>0</v>
      </c>
      <c r="Z1279" s="48">
        <f t="shared" si="99"/>
        <v>0</v>
      </c>
      <c r="AA1279" s="109" t="str">
        <f t="shared" si="100"/>
        <v/>
      </c>
      <c r="AB1279" s="136" t="str" cm="1">
        <f t="array" ref="AB1279">_xlfn.IFS(Z1279=0,"",Z1279&gt;2.9,0,Z1279&gt;2.4,0.25,Z1279&gt;1.9,0.5,Z1279&gt;1.5,0.75,Z1279&lt;1.6,1)</f>
        <v/>
      </c>
      <c r="AD1279" s="13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1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5">
        <f t="shared" si="98"/>
        <v>0</v>
      </c>
      <c r="Z1280" s="48">
        <f t="shared" si="99"/>
        <v>0</v>
      </c>
      <c r="AA1280" s="109" t="str">
        <f t="shared" si="100"/>
        <v/>
      </c>
      <c r="AB1280" s="136" t="str" cm="1">
        <f t="array" ref="AB1280">_xlfn.IFS(Z1280=0,"",Z1280&gt;2.9,0,Z1280&gt;2.4,0.25,Z1280&gt;1.9,0.5,Z1280&gt;1.5,0.75,Z1280&lt;1.6,1)</f>
        <v/>
      </c>
      <c r="AD1280" s="13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1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5">
        <f t="shared" si="98"/>
        <v>0</v>
      </c>
      <c r="Z1281" s="48">
        <f t="shared" si="99"/>
        <v>0</v>
      </c>
      <c r="AA1281" s="109" t="str">
        <f t="shared" si="100"/>
        <v/>
      </c>
      <c r="AB1281" s="136" t="str" cm="1">
        <f t="array" ref="AB1281">_xlfn.IFS(Z1281=0,"",Z1281&gt;2.9,0,Z1281&gt;2.4,0.25,Z1281&gt;1.9,0.5,Z1281&gt;1.5,0.75,Z1281&lt;1.6,1)</f>
        <v/>
      </c>
      <c r="AD1281" s="13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1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5">
        <f t="shared" si="98"/>
        <v>0</v>
      </c>
      <c r="Z1282" s="48">
        <f t="shared" si="99"/>
        <v>0</v>
      </c>
      <c r="AA1282" s="109" t="str">
        <f t="shared" si="100"/>
        <v/>
      </c>
      <c r="AB1282" s="136" t="str" cm="1">
        <f t="array" ref="AB1282">_xlfn.IFS(Z1282=0,"",Z1282&gt;2.9,0,Z1282&gt;2.4,0.25,Z1282&gt;1.9,0.5,Z1282&gt;1.5,0.75,Z1282&lt;1.6,1)</f>
        <v/>
      </c>
      <c r="AD1282" s="13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1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5">
        <f t="shared" si="98"/>
        <v>0</v>
      </c>
      <c r="Z1283" s="48">
        <f t="shared" si="99"/>
        <v>0</v>
      </c>
      <c r="AA1283" s="109" t="str">
        <f t="shared" si="100"/>
        <v/>
      </c>
      <c r="AB1283" s="136" t="str" cm="1">
        <f t="array" ref="AB1283">_xlfn.IFS(Z1283=0,"",Z1283&gt;2.9,0,Z1283&gt;2.4,0.25,Z1283&gt;1.9,0.5,Z1283&gt;1.5,0.75,Z1283&lt;1.6,1)</f>
        <v/>
      </c>
      <c r="AD1283" s="13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1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5">
        <f t="shared" si="98"/>
        <v>0</v>
      </c>
      <c r="Z1284" s="48">
        <f t="shared" si="99"/>
        <v>0</v>
      </c>
      <c r="AA1284" s="109" t="str">
        <f t="shared" si="100"/>
        <v/>
      </c>
      <c r="AB1284" s="136" t="str" cm="1">
        <f t="array" ref="AB1284">_xlfn.IFS(Z1284=0,"",Z1284&gt;2.9,0,Z1284&gt;2.4,0.25,Z1284&gt;1.9,0.5,Z1284&gt;1.5,0.75,Z1284&lt;1.6,1)</f>
        <v/>
      </c>
      <c r="AD1284" s="13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1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5">
        <f t="shared" si="98"/>
        <v>0</v>
      </c>
      <c r="Z1285" s="48">
        <f t="shared" si="99"/>
        <v>0</v>
      </c>
      <c r="AA1285" s="109" t="str">
        <f t="shared" si="100"/>
        <v/>
      </c>
      <c r="AB1285" s="136" t="str" cm="1">
        <f t="array" ref="AB1285">_xlfn.IFS(Z1285=0,"",Z1285&gt;2.9,0,Z1285&gt;2.4,0.25,Z1285&gt;1.9,0.5,Z1285&gt;1.5,0.75,Z1285&lt;1.6,1)</f>
        <v/>
      </c>
      <c r="AD1285" s="13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1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5">
        <f t="shared" si="98"/>
        <v>0</v>
      </c>
      <c r="Z1286" s="48">
        <f t="shared" si="99"/>
        <v>0</v>
      </c>
      <c r="AA1286" s="109" t="str">
        <f t="shared" si="100"/>
        <v/>
      </c>
      <c r="AB1286" s="136" t="str" cm="1">
        <f t="array" ref="AB1286">_xlfn.IFS(Z1286=0,"",Z1286&gt;2.9,0,Z1286&gt;2.4,0.25,Z1286&gt;1.9,0.5,Z1286&gt;1.5,0.75,Z1286&lt;1.6,1)</f>
        <v/>
      </c>
      <c r="AD1286" s="13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1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5">
        <f t="shared" si="98"/>
        <v>0</v>
      </c>
      <c r="Z1287" s="48">
        <f t="shared" si="99"/>
        <v>0</v>
      </c>
      <c r="AA1287" s="109" t="str">
        <f t="shared" si="100"/>
        <v/>
      </c>
      <c r="AB1287" s="136" t="str" cm="1">
        <f t="array" ref="AB1287">_xlfn.IFS(Z1287=0,"",Z1287&gt;2.9,0,Z1287&gt;2.4,0.25,Z1287&gt;1.9,0.5,Z1287&gt;1.5,0.75,Z1287&lt;1.6,1)</f>
        <v/>
      </c>
      <c r="AD1287" s="13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1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5">
        <f t="shared" si="98"/>
        <v>0</v>
      </c>
      <c r="Z1288" s="48">
        <f t="shared" si="99"/>
        <v>0</v>
      </c>
      <c r="AA1288" s="109" t="str">
        <f t="shared" si="100"/>
        <v/>
      </c>
      <c r="AB1288" s="136" t="str" cm="1">
        <f t="array" ref="AB1288">_xlfn.IFS(Z1288=0,"",Z1288&gt;2.9,0,Z1288&gt;2.4,0.25,Z1288&gt;1.9,0.5,Z1288&gt;1.5,0.75,Z1288&lt;1.6,1)</f>
        <v/>
      </c>
      <c r="AD1288" s="13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1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5">
        <f t="shared" si="98"/>
        <v>0</v>
      </c>
      <c r="Z1289" s="48">
        <f t="shared" si="99"/>
        <v>0</v>
      </c>
      <c r="AA1289" s="109" t="str">
        <f t="shared" si="100"/>
        <v/>
      </c>
      <c r="AB1289" s="136" t="str" cm="1">
        <f t="array" ref="AB1289">_xlfn.IFS(Z1289=0,"",Z1289&gt;2.9,0,Z1289&gt;2.4,0.25,Z1289&gt;1.9,0.5,Z1289&gt;1.5,0.75,Z1289&lt;1.6,1)</f>
        <v/>
      </c>
      <c r="AD1289" s="13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1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5">
        <f t="shared" si="98"/>
        <v>0</v>
      </c>
      <c r="Z1290" s="48">
        <f t="shared" si="99"/>
        <v>0</v>
      </c>
      <c r="AA1290" s="109" t="str">
        <f t="shared" si="100"/>
        <v/>
      </c>
      <c r="AB1290" s="136" t="str" cm="1">
        <f t="array" ref="AB1290">_xlfn.IFS(Z1290=0,"",Z1290&gt;2.9,0,Z1290&gt;2.4,0.25,Z1290&gt;1.9,0.5,Z1290&gt;1.5,0.75,Z1290&lt;1.6,1)</f>
        <v/>
      </c>
      <c r="AD1290" s="13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1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5">
        <f t="shared" si="98"/>
        <v>0</v>
      </c>
      <c r="Z1291" s="48">
        <f t="shared" si="99"/>
        <v>0</v>
      </c>
      <c r="AA1291" s="109" t="str">
        <f t="shared" si="100"/>
        <v/>
      </c>
      <c r="AB1291" s="136" t="str" cm="1">
        <f t="array" ref="AB1291">_xlfn.IFS(Z1291=0,"",Z1291&gt;2.9,0,Z1291&gt;2.4,0.25,Z1291&gt;1.9,0.5,Z1291&gt;1.5,0.75,Z1291&lt;1.6,1)</f>
        <v/>
      </c>
      <c r="AD1291" s="13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1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5">
        <f t="shared" ref="Y1292:Y1355" si="103">IFERROR(H1292,"")</f>
        <v>0</v>
      </c>
      <c r="Z1292" s="48">
        <f t="shared" ref="Z1292:Z1355" si="104">IFERROR(Y1292/X1292,0)</f>
        <v>0</v>
      </c>
      <c r="AA1292" s="109" t="str">
        <f t="shared" si="100"/>
        <v/>
      </c>
      <c r="AB1292" s="136" t="str" cm="1">
        <f t="array" ref="AB1292">_xlfn.IFS(Z1292=0,"",Z1292&gt;2.9,0,Z1292&gt;2.4,0.25,Z1292&gt;1.9,0.5,Z1292&gt;1.5,0.75,Z1292&lt;1.6,1)</f>
        <v/>
      </c>
      <c r="AD1292" s="13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1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5">
        <f t="shared" si="103"/>
        <v>0</v>
      </c>
      <c r="Z1293" s="48">
        <f t="shared" si="104"/>
        <v>0</v>
      </c>
      <c r="AA1293" s="109" t="str">
        <f t="shared" si="100"/>
        <v/>
      </c>
      <c r="AB1293" s="136" t="str" cm="1">
        <f t="array" ref="AB1293">_xlfn.IFS(Z1293=0,"",Z1293&gt;2.9,0,Z1293&gt;2.4,0.25,Z1293&gt;1.9,0.5,Z1293&gt;1.5,0.75,Z1293&lt;1.6,1)</f>
        <v/>
      </c>
      <c r="AD1293" s="13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1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5">
        <f t="shared" si="103"/>
        <v>0</v>
      </c>
      <c r="Z1294" s="48">
        <f t="shared" si="104"/>
        <v>0</v>
      </c>
      <c r="AA1294" s="109" t="str">
        <f t="shared" si="100"/>
        <v/>
      </c>
      <c r="AB1294" s="136" t="str" cm="1">
        <f t="array" ref="AB1294">_xlfn.IFS(Z1294=0,"",Z1294&gt;2.9,0,Z1294&gt;2.4,0.25,Z1294&gt;1.9,0.5,Z1294&gt;1.5,0.75,Z1294&lt;1.6,1)</f>
        <v/>
      </c>
      <c r="AD1294" s="13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1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5">
        <f t="shared" si="103"/>
        <v>0</v>
      </c>
      <c r="Z1295" s="48">
        <f t="shared" si="104"/>
        <v>0</v>
      </c>
      <c r="AA1295" s="109" t="str">
        <f t="shared" si="100"/>
        <v/>
      </c>
      <c r="AB1295" s="136" t="str" cm="1">
        <f t="array" ref="AB1295">_xlfn.IFS(Z1295=0,"",Z1295&gt;2.9,0,Z1295&gt;2.4,0.25,Z1295&gt;1.9,0.5,Z1295&gt;1.5,0.75,Z1295&lt;1.6,1)</f>
        <v/>
      </c>
      <c r="AD1295" s="13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1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5">
        <f t="shared" si="103"/>
        <v>0</v>
      </c>
      <c r="Z1296" s="48">
        <f t="shared" si="104"/>
        <v>0</v>
      </c>
      <c r="AA1296" s="109" t="str">
        <f t="shared" si="100"/>
        <v/>
      </c>
      <c r="AB1296" s="136" t="str" cm="1">
        <f t="array" ref="AB1296">_xlfn.IFS(Z1296=0,"",Z1296&gt;2.9,0,Z1296&gt;2.4,0.25,Z1296&gt;1.9,0.5,Z1296&gt;1.5,0.75,Z1296&lt;1.6,1)</f>
        <v/>
      </c>
      <c r="AD1296" s="13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1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5">
        <f t="shared" si="103"/>
        <v>0</v>
      </c>
      <c r="Z1297" s="48">
        <f t="shared" si="104"/>
        <v>0</v>
      </c>
      <c r="AA1297" s="109" t="str">
        <f t="shared" si="100"/>
        <v/>
      </c>
      <c r="AB1297" s="136" t="str" cm="1">
        <f t="array" ref="AB1297">_xlfn.IFS(Z1297=0,"",Z1297&gt;2.9,0,Z1297&gt;2.4,0.25,Z1297&gt;1.9,0.5,Z1297&gt;1.5,0.75,Z1297&lt;1.6,1)</f>
        <v/>
      </c>
      <c r="AD1297" s="13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1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5">
        <f t="shared" si="103"/>
        <v>0</v>
      </c>
      <c r="Z1298" s="48">
        <f t="shared" si="104"/>
        <v>0</v>
      </c>
      <c r="AA1298" s="109" t="str">
        <f t="shared" si="100"/>
        <v/>
      </c>
      <c r="AB1298" s="136" t="str" cm="1">
        <f t="array" ref="AB1298">_xlfn.IFS(Z1298=0,"",Z1298&gt;2.9,0,Z1298&gt;2.4,0.25,Z1298&gt;1.9,0.5,Z1298&gt;1.5,0.75,Z1298&lt;1.6,1)</f>
        <v/>
      </c>
      <c r="AD1298" s="13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1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5">
        <f t="shared" si="103"/>
        <v>0</v>
      </c>
      <c r="Z1299" s="48">
        <f t="shared" si="104"/>
        <v>0</v>
      </c>
      <c r="AA1299" s="109" t="str">
        <f t="shared" si="100"/>
        <v/>
      </c>
      <c r="AB1299" s="136" t="str" cm="1">
        <f t="array" ref="AB1299">_xlfn.IFS(Z1299=0,"",Z1299&gt;2.9,0,Z1299&gt;2.4,0.25,Z1299&gt;1.9,0.5,Z1299&gt;1.5,0.75,Z1299&lt;1.6,1)</f>
        <v/>
      </c>
      <c r="AD1299" s="13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1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5">
        <f t="shared" si="103"/>
        <v>0</v>
      </c>
      <c r="Z1300" s="48">
        <f t="shared" si="104"/>
        <v>0</v>
      </c>
      <c r="AA1300" s="109" t="str">
        <f t="shared" si="100"/>
        <v/>
      </c>
      <c r="AB1300" s="136" t="str" cm="1">
        <f t="array" ref="AB1300">_xlfn.IFS(Z1300=0,"",Z1300&gt;2.9,0,Z1300&gt;2.4,0.25,Z1300&gt;1.9,0.5,Z1300&gt;1.5,0.75,Z1300&lt;1.6,1)</f>
        <v/>
      </c>
      <c r="AD1300" s="13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1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5">
        <f t="shared" si="103"/>
        <v>0</v>
      </c>
      <c r="Z1301" s="48">
        <f t="shared" si="104"/>
        <v>0</v>
      </c>
      <c r="AA1301" s="109" t="str">
        <f t="shared" ref="AA1301:AA1364" si="105">IFERROR(X1301*1.5,"")</f>
        <v/>
      </c>
      <c r="AB1301" s="136" t="str" cm="1">
        <f t="array" ref="AB1301">_xlfn.IFS(Z1301=0,"",Z1301&gt;2.9,0,Z1301&gt;2.4,0.25,Z1301&gt;1.9,0.5,Z1301&gt;1.5,0.75,Z1301&lt;1.6,1)</f>
        <v/>
      </c>
      <c r="AD1301" s="13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1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5">
        <f t="shared" si="103"/>
        <v>0</v>
      </c>
      <c r="Z1302" s="48">
        <f t="shared" si="104"/>
        <v>0</v>
      </c>
      <c r="AA1302" s="109" t="str">
        <f t="shared" si="105"/>
        <v/>
      </c>
      <c r="AB1302" s="136" t="str" cm="1">
        <f t="array" ref="AB1302">_xlfn.IFS(Z1302=0,"",Z1302&gt;2.9,0,Z1302&gt;2.4,0.25,Z1302&gt;1.9,0.5,Z1302&gt;1.5,0.75,Z1302&lt;1.6,1)</f>
        <v/>
      </c>
      <c r="AD1302" s="13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1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5">
        <f t="shared" si="103"/>
        <v>0</v>
      </c>
      <c r="Z1303" s="48">
        <f t="shared" si="104"/>
        <v>0</v>
      </c>
      <c r="AA1303" s="109" t="str">
        <f t="shared" si="105"/>
        <v/>
      </c>
      <c r="AB1303" s="136" t="str" cm="1">
        <f t="array" ref="AB1303">_xlfn.IFS(Z1303=0,"",Z1303&gt;2.9,0,Z1303&gt;2.4,0.25,Z1303&gt;1.9,0.5,Z1303&gt;1.5,0.75,Z1303&lt;1.6,1)</f>
        <v/>
      </c>
      <c r="AD1303" s="13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1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5">
        <f t="shared" si="103"/>
        <v>0</v>
      </c>
      <c r="Z1304" s="48">
        <f t="shared" si="104"/>
        <v>0</v>
      </c>
      <c r="AA1304" s="109" t="str">
        <f t="shared" si="105"/>
        <v/>
      </c>
      <c r="AB1304" s="136" t="str" cm="1">
        <f t="array" ref="AB1304">_xlfn.IFS(Z1304=0,"",Z1304&gt;2.9,0,Z1304&gt;2.4,0.25,Z1304&gt;1.9,0.5,Z1304&gt;1.5,0.75,Z1304&lt;1.6,1)</f>
        <v/>
      </c>
      <c r="AD1304" s="13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1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5">
        <f t="shared" si="103"/>
        <v>0</v>
      </c>
      <c r="Z1305" s="48">
        <f t="shared" si="104"/>
        <v>0</v>
      </c>
      <c r="AA1305" s="109" t="str">
        <f t="shared" si="105"/>
        <v/>
      </c>
      <c r="AB1305" s="136" t="str" cm="1">
        <f t="array" ref="AB1305">_xlfn.IFS(Z1305=0,"",Z1305&gt;2.9,0,Z1305&gt;2.4,0.25,Z1305&gt;1.9,0.5,Z1305&gt;1.5,0.75,Z1305&lt;1.6,1)</f>
        <v/>
      </c>
      <c r="AD1305" s="13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1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5">
        <f t="shared" si="103"/>
        <v>0</v>
      </c>
      <c r="Z1306" s="48">
        <f t="shared" si="104"/>
        <v>0</v>
      </c>
      <c r="AA1306" s="109" t="str">
        <f t="shared" si="105"/>
        <v/>
      </c>
      <c r="AB1306" s="136" t="str" cm="1">
        <f t="array" ref="AB1306">_xlfn.IFS(Z1306=0,"",Z1306&gt;2.9,0,Z1306&gt;2.4,0.25,Z1306&gt;1.9,0.5,Z1306&gt;1.5,0.75,Z1306&lt;1.6,1)</f>
        <v/>
      </c>
      <c r="AD1306" s="13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1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5">
        <f t="shared" si="103"/>
        <v>0</v>
      </c>
      <c r="Z1307" s="48">
        <f t="shared" si="104"/>
        <v>0</v>
      </c>
      <c r="AA1307" s="109" t="str">
        <f t="shared" si="105"/>
        <v/>
      </c>
      <c r="AB1307" s="136" t="str" cm="1">
        <f t="array" ref="AB1307">_xlfn.IFS(Z1307=0,"",Z1307&gt;2.9,0,Z1307&gt;2.4,0.25,Z1307&gt;1.9,0.5,Z1307&gt;1.5,0.75,Z1307&lt;1.6,1)</f>
        <v/>
      </c>
      <c r="AD1307" s="13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1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5">
        <f t="shared" si="103"/>
        <v>0</v>
      </c>
      <c r="Z1308" s="48">
        <f t="shared" si="104"/>
        <v>0</v>
      </c>
      <c r="AA1308" s="109" t="str">
        <f t="shared" si="105"/>
        <v/>
      </c>
      <c r="AB1308" s="136" t="str" cm="1">
        <f t="array" ref="AB1308">_xlfn.IFS(Z1308=0,"",Z1308&gt;2.9,0,Z1308&gt;2.4,0.25,Z1308&gt;1.9,0.5,Z1308&gt;1.5,0.75,Z1308&lt;1.6,1)</f>
        <v/>
      </c>
      <c r="AD1308" s="13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1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5">
        <f t="shared" si="103"/>
        <v>0</v>
      </c>
      <c r="Z1309" s="48">
        <f t="shared" si="104"/>
        <v>0</v>
      </c>
      <c r="AA1309" s="109" t="str">
        <f t="shared" si="105"/>
        <v/>
      </c>
      <c r="AB1309" s="136" t="str" cm="1">
        <f t="array" ref="AB1309">_xlfn.IFS(Z1309=0,"",Z1309&gt;2.9,0,Z1309&gt;2.4,0.25,Z1309&gt;1.9,0.5,Z1309&gt;1.5,0.75,Z1309&lt;1.6,1)</f>
        <v/>
      </c>
      <c r="AD1309" s="13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1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5">
        <f t="shared" si="103"/>
        <v>0</v>
      </c>
      <c r="Z1310" s="48">
        <f t="shared" si="104"/>
        <v>0</v>
      </c>
      <c r="AA1310" s="109" t="str">
        <f t="shared" si="105"/>
        <v/>
      </c>
      <c r="AB1310" s="136" t="str" cm="1">
        <f t="array" ref="AB1310">_xlfn.IFS(Z1310=0,"",Z1310&gt;2.9,0,Z1310&gt;2.4,0.25,Z1310&gt;1.9,0.5,Z1310&gt;1.5,0.75,Z1310&lt;1.6,1)</f>
        <v/>
      </c>
      <c r="AD1310" s="13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1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5">
        <f t="shared" si="103"/>
        <v>0</v>
      </c>
      <c r="Z1311" s="48">
        <f t="shared" si="104"/>
        <v>0</v>
      </c>
      <c r="AA1311" s="109" t="str">
        <f t="shared" si="105"/>
        <v/>
      </c>
      <c r="AB1311" s="136" t="str" cm="1">
        <f t="array" ref="AB1311">_xlfn.IFS(Z1311=0,"",Z1311&gt;2.9,0,Z1311&gt;2.4,0.25,Z1311&gt;1.9,0.5,Z1311&gt;1.5,0.75,Z1311&lt;1.6,1)</f>
        <v/>
      </c>
      <c r="AD1311" s="13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1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5">
        <f t="shared" si="103"/>
        <v>0</v>
      </c>
      <c r="Z1312" s="48">
        <f t="shared" si="104"/>
        <v>0</v>
      </c>
      <c r="AA1312" s="109" t="str">
        <f t="shared" si="105"/>
        <v/>
      </c>
      <c r="AB1312" s="136" t="str" cm="1">
        <f t="array" ref="AB1312">_xlfn.IFS(Z1312=0,"",Z1312&gt;2.9,0,Z1312&gt;2.4,0.25,Z1312&gt;1.9,0.5,Z1312&gt;1.5,0.75,Z1312&lt;1.6,1)</f>
        <v/>
      </c>
      <c r="AD1312" s="13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1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5">
        <f t="shared" si="103"/>
        <v>0</v>
      </c>
      <c r="Z1313" s="48">
        <f t="shared" si="104"/>
        <v>0</v>
      </c>
      <c r="AA1313" s="109" t="str">
        <f t="shared" si="105"/>
        <v/>
      </c>
      <c r="AB1313" s="136" t="str" cm="1">
        <f t="array" ref="AB1313">_xlfn.IFS(Z1313=0,"",Z1313&gt;2.9,0,Z1313&gt;2.4,0.25,Z1313&gt;1.9,0.5,Z1313&gt;1.5,0.75,Z1313&lt;1.6,1)</f>
        <v/>
      </c>
      <c r="AD1313" s="13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1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5">
        <f t="shared" si="103"/>
        <v>0</v>
      </c>
      <c r="Z1314" s="48">
        <f t="shared" si="104"/>
        <v>0</v>
      </c>
      <c r="AA1314" s="109" t="str">
        <f t="shared" si="105"/>
        <v/>
      </c>
      <c r="AB1314" s="136" t="str" cm="1">
        <f t="array" ref="AB1314">_xlfn.IFS(Z1314=0,"",Z1314&gt;2.9,0,Z1314&gt;2.4,0.25,Z1314&gt;1.9,0.5,Z1314&gt;1.5,0.75,Z1314&lt;1.6,1)</f>
        <v/>
      </c>
      <c r="AD1314" s="13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1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5">
        <f t="shared" si="103"/>
        <v>0</v>
      </c>
      <c r="Z1315" s="48">
        <f t="shared" si="104"/>
        <v>0</v>
      </c>
      <c r="AA1315" s="109" t="str">
        <f t="shared" si="105"/>
        <v/>
      </c>
      <c r="AB1315" s="136" t="str" cm="1">
        <f t="array" ref="AB1315">_xlfn.IFS(Z1315=0,"",Z1315&gt;2.9,0,Z1315&gt;2.4,0.25,Z1315&gt;1.9,0.5,Z1315&gt;1.5,0.75,Z1315&lt;1.6,1)</f>
        <v/>
      </c>
      <c r="AD1315" s="13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1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5">
        <f t="shared" si="103"/>
        <v>0</v>
      </c>
      <c r="Z1316" s="48">
        <f t="shared" si="104"/>
        <v>0</v>
      </c>
      <c r="AA1316" s="109" t="str">
        <f t="shared" si="105"/>
        <v/>
      </c>
      <c r="AB1316" s="136" t="str" cm="1">
        <f t="array" ref="AB1316">_xlfn.IFS(Z1316=0,"",Z1316&gt;2.9,0,Z1316&gt;2.4,0.25,Z1316&gt;1.9,0.5,Z1316&gt;1.5,0.75,Z1316&lt;1.6,1)</f>
        <v/>
      </c>
      <c r="AD1316" s="13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1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5">
        <f t="shared" si="103"/>
        <v>0</v>
      </c>
      <c r="Z1317" s="48">
        <f t="shared" si="104"/>
        <v>0</v>
      </c>
      <c r="AA1317" s="109" t="str">
        <f t="shared" si="105"/>
        <v/>
      </c>
      <c r="AB1317" s="136" t="str" cm="1">
        <f t="array" ref="AB1317">_xlfn.IFS(Z1317=0,"",Z1317&gt;2.9,0,Z1317&gt;2.4,0.25,Z1317&gt;1.9,0.5,Z1317&gt;1.5,0.75,Z1317&lt;1.6,1)</f>
        <v/>
      </c>
      <c r="AD1317" s="13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1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5">
        <f t="shared" si="103"/>
        <v>0</v>
      </c>
      <c r="Z1318" s="48">
        <f t="shared" si="104"/>
        <v>0</v>
      </c>
      <c r="AA1318" s="109" t="str">
        <f t="shared" si="105"/>
        <v/>
      </c>
      <c r="AB1318" s="136" t="str" cm="1">
        <f t="array" ref="AB1318">_xlfn.IFS(Z1318=0,"",Z1318&gt;2.9,0,Z1318&gt;2.4,0.25,Z1318&gt;1.9,0.5,Z1318&gt;1.5,0.75,Z1318&lt;1.6,1)</f>
        <v/>
      </c>
      <c r="AD1318" s="13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1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5">
        <f t="shared" si="103"/>
        <v>0</v>
      </c>
      <c r="Z1319" s="48">
        <f t="shared" si="104"/>
        <v>0</v>
      </c>
      <c r="AA1319" s="109" t="str">
        <f t="shared" si="105"/>
        <v/>
      </c>
      <c r="AB1319" s="136" t="str" cm="1">
        <f t="array" ref="AB1319">_xlfn.IFS(Z1319=0,"",Z1319&gt;2.9,0,Z1319&gt;2.4,0.25,Z1319&gt;1.9,0.5,Z1319&gt;1.5,0.75,Z1319&lt;1.6,1)</f>
        <v/>
      </c>
      <c r="AD1319" s="13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1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5">
        <f t="shared" si="103"/>
        <v>0</v>
      </c>
      <c r="Z1320" s="48">
        <f t="shared" si="104"/>
        <v>0</v>
      </c>
      <c r="AA1320" s="109" t="str">
        <f t="shared" si="105"/>
        <v/>
      </c>
      <c r="AB1320" s="136" t="str" cm="1">
        <f t="array" ref="AB1320">_xlfn.IFS(Z1320=0,"",Z1320&gt;2.9,0,Z1320&gt;2.4,0.25,Z1320&gt;1.9,0.5,Z1320&gt;1.5,0.75,Z1320&lt;1.6,1)</f>
        <v/>
      </c>
      <c r="AD1320" s="13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1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5">
        <f t="shared" si="103"/>
        <v>0</v>
      </c>
      <c r="Z1321" s="48">
        <f t="shared" si="104"/>
        <v>0</v>
      </c>
      <c r="AA1321" s="109" t="str">
        <f t="shared" si="105"/>
        <v/>
      </c>
      <c r="AB1321" s="136" t="str" cm="1">
        <f t="array" ref="AB1321">_xlfn.IFS(Z1321=0,"",Z1321&gt;2.9,0,Z1321&gt;2.4,0.25,Z1321&gt;1.9,0.5,Z1321&gt;1.5,0.75,Z1321&lt;1.6,1)</f>
        <v/>
      </c>
      <c r="AD1321" s="13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1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5">
        <f t="shared" si="103"/>
        <v>0</v>
      </c>
      <c r="Z1322" s="48">
        <f t="shared" si="104"/>
        <v>0</v>
      </c>
      <c r="AA1322" s="109" t="str">
        <f t="shared" si="105"/>
        <v/>
      </c>
      <c r="AB1322" s="136" t="str" cm="1">
        <f t="array" ref="AB1322">_xlfn.IFS(Z1322=0,"",Z1322&gt;2.9,0,Z1322&gt;2.4,0.25,Z1322&gt;1.9,0.5,Z1322&gt;1.5,0.75,Z1322&lt;1.6,1)</f>
        <v/>
      </c>
      <c r="AD1322" s="13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1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5">
        <f t="shared" si="103"/>
        <v>0</v>
      </c>
      <c r="Z1323" s="48">
        <f t="shared" si="104"/>
        <v>0</v>
      </c>
      <c r="AA1323" s="109" t="str">
        <f t="shared" si="105"/>
        <v/>
      </c>
      <c r="AB1323" s="136" t="str" cm="1">
        <f t="array" ref="AB1323">_xlfn.IFS(Z1323=0,"",Z1323&gt;2.9,0,Z1323&gt;2.4,0.25,Z1323&gt;1.9,0.5,Z1323&gt;1.5,0.75,Z1323&lt;1.6,1)</f>
        <v/>
      </c>
      <c r="AD1323" s="13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1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5">
        <f t="shared" si="103"/>
        <v>0</v>
      </c>
      <c r="Z1324" s="48">
        <f t="shared" si="104"/>
        <v>0</v>
      </c>
      <c r="AA1324" s="109" t="str">
        <f t="shared" si="105"/>
        <v/>
      </c>
      <c r="AB1324" s="136" t="str" cm="1">
        <f t="array" ref="AB1324">_xlfn.IFS(Z1324=0,"",Z1324&gt;2.9,0,Z1324&gt;2.4,0.25,Z1324&gt;1.9,0.5,Z1324&gt;1.5,0.75,Z1324&lt;1.6,1)</f>
        <v/>
      </c>
      <c r="AD1324" s="13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1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5">
        <f t="shared" si="103"/>
        <v>0</v>
      </c>
      <c r="Z1325" s="48">
        <f t="shared" si="104"/>
        <v>0</v>
      </c>
      <c r="AA1325" s="109" t="str">
        <f t="shared" si="105"/>
        <v/>
      </c>
      <c r="AB1325" s="136" t="str" cm="1">
        <f t="array" ref="AB1325">_xlfn.IFS(Z1325=0,"",Z1325&gt;2.9,0,Z1325&gt;2.4,0.25,Z1325&gt;1.9,0.5,Z1325&gt;1.5,0.75,Z1325&lt;1.6,1)</f>
        <v/>
      </c>
      <c r="AD1325" s="13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1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5">
        <f t="shared" si="103"/>
        <v>0</v>
      </c>
      <c r="Z1326" s="48">
        <f t="shared" si="104"/>
        <v>0</v>
      </c>
      <c r="AA1326" s="109" t="str">
        <f t="shared" si="105"/>
        <v/>
      </c>
      <c r="AB1326" s="136" t="str" cm="1">
        <f t="array" ref="AB1326">_xlfn.IFS(Z1326=0,"",Z1326&gt;2.9,0,Z1326&gt;2.4,0.25,Z1326&gt;1.9,0.5,Z1326&gt;1.5,0.75,Z1326&lt;1.6,1)</f>
        <v/>
      </c>
      <c r="AD1326" s="13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1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5">
        <f t="shared" si="103"/>
        <v>0</v>
      </c>
      <c r="Z1327" s="48">
        <f t="shared" si="104"/>
        <v>0</v>
      </c>
      <c r="AA1327" s="109" t="str">
        <f t="shared" si="105"/>
        <v/>
      </c>
      <c r="AB1327" s="136" t="str" cm="1">
        <f t="array" ref="AB1327">_xlfn.IFS(Z1327=0,"",Z1327&gt;2.9,0,Z1327&gt;2.4,0.25,Z1327&gt;1.9,0.5,Z1327&gt;1.5,0.75,Z1327&lt;1.6,1)</f>
        <v/>
      </c>
      <c r="AD1327" s="13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1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5">
        <f t="shared" si="103"/>
        <v>0</v>
      </c>
      <c r="Z1328" s="48">
        <f t="shared" si="104"/>
        <v>0</v>
      </c>
      <c r="AA1328" s="109" t="str">
        <f t="shared" si="105"/>
        <v/>
      </c>
      <c r="AB1328" s="136" t="str" cm="1">
        <f t="array" ref="AB1328">_xlfn.IFS(Z1328=0,"",Z1328&gt;2.9,0,Z1328&gt;2.4,0.25,Z1328&gt;1.9,0.5,Z1328&gt;1.5,0.75,Z1328&lt;1.6,1)</f>
        <v/>
      </c>
      <c r="AD1328" s="13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1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5">
        <f t="shared" si="103"/>
        <v>0</v>
      </c>
      <c r="Z1329" s="48">
        <f t="shared" si="104"/>
        <v>0</v>
      </c>
      <c r="AA1329" s="109" t="str">
        <f t="shared" si="105"/>
        <v/>
      </c>
      <c r="AB1329" s="136" t="str" cm="1">
        <f t="array" ref="AB1329">_xlfn.IFS(Z1329=0,"",Z1329&gt;2.9,0,Z1329&gt;2.4,0.25,Z1329&gt;1.9,0.5,Z1329&gt;1.5,0.75,Z1329&lt;1.6,1)</f>
        <v/>
      </c>
      <c r="AD1329" s="13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1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5">
        <f t="shared" si="103"/>
        <v>0</v>
      </c>
      <c r="Z1330" s="48">
        <f t="shared" si="104"/>
        <v>0</v>
      </c>
      <c r="AA1330" s="109" t="str">
        <f t="shared" si="105"/>
        <v/>
      </c>
      <c r="AB1330" s="136" t="str" cm="1">
        <f t="array" ref="AB1330">_xlfn.IFS(Z1330=0,"",Z1330&gt;2.9,0,Z1330&gt;2.4,0.25,Z1330&gt;1.9,0.5,Z1330&gt;1.5,0.75,Z1330&lt;1.6,1)</f>
        <v/>
      </c>
      <c r="AD1330" s="13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1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5">
        <f t="shared" si="103"/>
        <v>0</v>
      </c>
      <c r="Z1331" s="48">
        <f t="shared" si="104"/>
        <v>0</v>
      </c>
      <c r="AA1331" s="109" t="str">
        <f t="shared" si="105"/>
        <v/>
      </c>
      <c r="AB1331" s="136" t="str" cm="1">
        <f t="array" ref="AB1331">_xlfn.IFS(Z1331=0,"",Z1331&gt;2.9,0,Z1331&gt;2.4,0.25,Z1331&gt;1.9,0.5,Z1331&gt;1.5,0.75,Z1331&lt;1.6,1)</f>
        <v/>
      </c>
      <c r="AD1331" s="13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1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5">
        <f t="shared" si="103"/>
        <v>0</v>
      </c>
      <c r="Z1332" s="48">
        <f t="shared" si="104"/>
        <v>0</v>
      </c>
      <c r="AA1332" s="109" t="str">
        <f t="shared" si="105"/>
        <v/>
      </c>
      <c r="AB1332" s="136" t="str" cm="1">
        <f t="array" ref="AB1332">_xlfn.IFS(Z1332=0,"",Z1332&gt;2.9,0,Z1332&gt;2.4,0.25,Z1332&gt;1.9,0.5,Z1332&gt;1.5,0.75,Z1332&lt;1.6,1)</f>
        <v/>
      </c>
      <c r="AD1332" s="13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1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5">
        <f t="shared" si="103"/>
        <v>0</v>
      </c>
      <c r="Z1333" s="48">
        <f t="shared" si="104"/>
        <v>0</v>
      </c>
      <c r="AA1333" s="109" t="str">
        <f t="shared" si="105"/>
        <v/>
      </c>
      <c r="AB1333" s="136" t="str" cm="1">
        <f t="array" ref="AB1333">_xlfn.IFS(Z1333=0,"",Z1333&gt;2.9,0,Z1333&gt;2.4,0.25,Z1333&gt;1.9,0.5,Z1333&gt;1.5,0.75,Z1333&lt;1.6,1)</f>
        <v/>
      </c>
      <c r="AD1333" s="13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1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5">
        <f t="shared" si="103"/>
        <v>0</v>
      </c>
      <c r="Z1334" s="48">
        <f t="shared" si="104"/>
        <v>0</v>
      </c>
      <c r="AA1334" s="109" t="str">
        <f t="shared" si="105"/>
        <v/>
      </c>
      <c r="AB1334" s="136" t="str" cm="1">
        <f t="array" ref="AB1334">_xlfn.IFS(Z1334=0,"",Z1334&gt;2.9,0,Z1334&gt;2.4,0.25,Z1334&gt;1.9,0.5,Z1334&gt;1.5,0.75,Z1334&lt;1.6,1)</f>
        <v/>
      </c>
      <c r="AD1334" s="13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1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5">
        <f t="shared" si="103"/>
        <v>0</v>
      </c>
      <c r="Z1335" s="48">
        <f t="shared" si="104"/>
        <v>0</v>
      </c>
      <c r="AA1335" s="109" t="str">
        <f t="shared" si="105"/>
        <v/>
      </c>
      <c r="AB1335" s="136" t="str" cm="1">
        <f t="array" ref="AB1335">_xlfn.IFS(Z1335=0,"",Z1335&gt;2.9,0,Z1335&gt;2.4,0.25,Z1335&gt;1.9,0.5,Z1335&gt;1.5,0.75,Z1335&lt;1.6,1)</f>
        <v/>
      </c>
      <c r="AD1335" s="13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1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5">
        <f t="shared" si="103"/>
        <v>0</v>
      </c>
      <c r="Z1336" s="48">
        <f t="shared" si="104"/>
        <v>0</v>
      </c>
      <c r="AA1336" s="109" t="str">
        <f t="shared" si="105"/>
        <v/>
      </c>
      <c r="AB1336" s="136" t="str" cm="1">
        <f t="array" ref="AB1336">_xlfn.IFS(Z1336=0,"",Z1336&gt;2.9,0,Z1336&gt;2.4,0.25,Z1336&gt;1.9,0.5,Z1336&gt;1.5,0.75,Z1336&lt;1.6,1)</f>
        <v/>
      </c>
      <c r="AD1336" s="13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1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5">
        <f t="shared" si="103"/>
        <v>0</v>
      </c>
      <c r="Z1337" s="48">
        <f t="shared" si="104"/>
        <v>0</v>
      </c>
      <c r="AA1337" s="109" t="str">
        <f t="shared" si="105"/>
        <v/>
      </c>
      <c r="AB1337" s="136" t="str" cm="1">
        <f t="array" ref="AB1337">_xlfn.IFS(Z1337=0,"",Z1337&gt;2.9,0,Z1337&gt;2.4,0.25,Z1337&gt;1.9,0.5,Z1337&gt;1.5,0.75,Z1337&lt;1.6,1)</f>
        <v/>
      </c>
      <c r="AD1337" s="13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1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5">
        <f t="shared" si="103"/>
        <v>0</v>
      </c>
      <c r="Z1338" s="48">
        <f t="shared" si="104"/>
        <v>0</v>
      </c>
      <c r="AA1338" s="109" t="str">
        <f t="shared" si="105"/>
        <v/>
      </c>
      <c r="AB1338" s="136" t="str" cm="1">
        <f t="array" ref="AB1338">_xlfn.IFS(Z1338=0,"",Z1338&gt;2.9,0,Z1338&gt;2.4,0.25,Z1338&gt;1.9,0.5,Z1338&gt;1.5,0.75,Z1338&lt;1.6,1)</f>
        <v/>
      </c>
      <c r="AD1338" s="13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1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5">
        <f t="shared" si="103"/>
        <v>0</v>
      </c>
      <c r="Z1339" s="48">
        <f t="shared" si="104"/>
        <v>0</v>
      </c>
      <c r="AA1339" s="109" t="str">
        <f t="shared" si="105"/>
        <v/>
      </c>
      <c r="AB1339" s="136" t="str" cm="1">
        <f t="array" ref="AB1339">_xlfn.IFS(Z1339=0,"",Z1339&gt;2.9,0,Z1339&gt;2.4,0.25,Z1339&gt;1.9,0.5,Z1339&gt;1.5,0.75,Z1339&lt;1.6,1)</f>
        <v/>
      </c>
      <c r="AD1339" s="13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5">
        <f t="shared" si="103"/>
        <v>0</v>
      </c>
      <c r="Z1340" s="48">
        <f t="shared" si="104"/>
        <v>0</v>
      </c>
      <c r="AA1340" s="109" t="str">
        <f t="shared" si="105"/>
        <v/>
      </c>
      <c r="AB1340" s="136" t="str" cm="1">
        <f t="array" ref="AB1340">_xlfn.IFS(Z1340=0,"",Z1340&gt;2.9,0,Z1340&gt;2.4,0.25,Z1340&gt;1.9,0.5,Z1340&gt;1.5,0.75,Z1340&lt;1.6,1)</f>
        <v/>
      </c>
      <c r="AD1340" s="13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5">
        <f t="shared" si="103"/>
        <v>0</v>
      </c>
      <c r="Z1341" s="48">
        <f t="shared" si="104"/>
        <v>0</v>
      </c>
      <c r="AA1341" s="109" t="str">
        <f t="shared" si="105"/>
        <v/>
      </c>
      <c r="AB1341" s="136" t="str" cm="1">
        <f t="array" ref="AB1341">_xlfn.IFS(Z1341=0,"",Z1341&gt;2.9,0,Z1341&gt;2.4,0.25,Z1341&gt;1.9,0.5,Z1341&gt;1.5,0.75,Z1341&lt;1.6,1)</f>
        <v/>
      </c>
      <c r="AD1341" s="13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5">
        <f t="shared" si="103"/>
        <v>0</v>
      </c>
      <c r="Z1342" s="48">
        <f t="shared" si="104"/>
        <v>0</v>
      </c>
      <c r="AA1342" s="109" t="str">
        <f t="shared" si="105"/>
        <v/>
      </c>
      <c r="AB1342" s="136" t="str" cm="1">
        <f t="array" ref="AB1342">_xlfn.IFS(Z1342=0,"",Z1342&gt;2.9,0,Z1342&gt;2.4,0.25,Z1342&gt;1.9,0.5,Z1342&gt;1.5,0.75,Z1342&lt;1.6,1)</f>
        <v/>
      </c>
      <c r="AD1342" s="13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5">
        <f t="shared" si="103"/>
        <v>0</v>
      </c>
      <c r="Z1343" s="48">
        <f t="shared" si="104"/>
        <v>0</v>
      </c>
      <c r="AA1343" s="109" t="str">
        <f t="shared" si="105"/>
        <v/>
      </c>
      <c r="AB1343" s="136" t="str" cm="1">
        <f t="array" ref="AB1343">_xlfn.IFS(Z1343=0,"",Z1343&gt;2.9,0,Z1343&gt;2.4,0.25,Z1343&gt;1.9,0.5,Z1343&gt;1.5,0.75,Z1343&lt;1.6,1)</f>
        <v/>
      </c>
      <c r="AD1343" s="13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5">
        <f t="shared" si="103"/>
        <v>0</v>
      </c>
      <c r="Z1344" s="48">
        <f t="shared" si="104"/>
        <v>0</v>
      </c>
      <c r="AA1344" s="109" t="str">
        <f t="shared" si="105"/>
        <v/>
      </c>
      <c r="AB1344" s="136" t="str" cm="1">
        <f t="array" ref="AB1344">_xlfn.IFS(Z1344=0,"",Z1344&gt;2.9,0,Z1344&gt;2.4,0.25,Z1344&gt;1.9,0.5,Z1344&gt;1.5,0.75,Z1344&lt;1.6,1)</f>
        <v/>
      </c>
      <c r="AD1344" s="13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5">
        <f t="shared" si="103"/>
        <v>0</v>
      </c>
      <c r="Z1345" s="48">
        <f t="shared" si="104"/>
        <v>0</v>
      </c>
      <c r="AA1345" s="109" t="str">
        <f t="shared" si="105"/>
        <v/>
      </c>
      <c r="AB1345" s="136" t="str" cm="1">
        <f t="array" ref="AB1345">_xlfn.IFS(Z1345=0,"",Z1345&gt;2.9,0,Z1345&gt;2.4,0.25,Z1345&gt;1.9,0.5,Z1345&gt;1.5,0.75,Z1345&lt;1.6,1)</f>
        <v/>
      </c>
      <c r="AD1345" s="13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5">
        <f t="shared" si="103"/>
        <v>0</v>
      </c>
      <c r="Z1346" s="48">
        <f t="shared" si="104"/>
        <v>0</v>
      </c>
      <c r="AA1346" s="109" t="str">
        <f t="shared" si="105"/>
        <v/>
      </c>
      <c r="AB1346" s="136" t="str" cm="1">
        <f t="array" ref="AB1346">_xlfn.IFS(Z1346=0,"",Z1346&gt;2.9,0,Z1346&gt;2.4,0.25,Z1346&gt;1.9,0.5,Z1346&gt;1.5,0.75,Z1346&lt;1.6,1)</f>
        <v/>
      </c>
      <c r="AD1346" s="13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5">
        <f t="shared" si="103"/>
        <v>0</v>
      </c>
      <c r="Z1347" s="48">
        <f t="shared" si="104"/>
        <v>0</v>
      </c>
      <c r="AA1347" s="109" t="str">
        <f t="shared" si="105"/>
        <v/>
      </c>
      <c r="AB1347" s="136" t="str" cm="1">
        <f t="array" ref="AB1347">_xlfn.IFS(Z1347=0,"",Z1347&gt;2.9,0,Z1347&gt;2.4,0.25,Z1347&gt;1.9,0.5,Z1347&gt;1.5,0.75,Z1347&lt;1.6,1)</f>
        <v/>
      </c>
      <c r="AD1347" s="13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5">
        <f t="shared" si="103"/>
        <v>0</v>
      </c>
      <c r="Z1348" s="48">
        <f t="shared" si="104"/>
        <v>0</v>
      </c>
      <c r="AA1348" s="109" t="str">
        <f t="shared" si="105"/>
        <v/>
      </c>
      <c r="AB1348" s="136" t="str" cm="1">
        <f t="array" ref="AB1348">_xlfn.IFS(Z1348=0,"",Z1348&gt;2.9,0,Z1348&gt;2.4,0.25,Z1348&gt;1.9,0.5,Z1348&gt;1.5,0.75,Z1348&lt;1.6,1)</f>
        <v/>
      </c>
      <c r="AD1348" s="13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5">
        <f t="shared" si="103"/>
        <v>0</v>
      </c>
      <c r="Z1349" s="48">
        <f t="shared" si="104"/>
        <v>0</v>
      </c>
      <c r="AA1349" s="109" t="str">
        <f t="shared" si="105"/>
        <v/>
      </c>
      <c r="AB1349" s="136" t="str" cm="1">
        <f t="array" ref="AB1349">_xlfn.IFS(Z1349=0,"",Z1349&gt;2.9,0,Z1349&gt;2.4,0.25,Z1349&gt;1.9,0.5,Z1349&gt;1.5,0.75,Z1349&lt;1.6,1)</f>
        <v/>
      </c>
      <c r="AD1349" s="13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5">
        <f t="shared" si="103"/>
        <v>0</v>
      </c>
      <c r="Z1350" s="48">
        <f t="shared" si="104"/>
        <v>0</v>
      </c>
      <c r="AA1350" s="109" t="str">
        <f t="shared" si="105"/>
        <v/>
      </c>
      <c r="AB1350" s="136" t="str" cm="1">
        <f t="array" ref="AB1350">_xlfn.IFS(Z1350=0,"",Z1350&gt;2.9,0,Z1350&gt;2.4,0.25,Z1350&gt;1.9,0.5,Z1350&gt;1.5,0.75,Z1350&lt;1.6,1)</f>
        <v/>
      </c>
      <c r="AD1350" s="13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5">
        <f t="shared" si="103"/>
        <v>0</v>
      </c>
      <c r="Z1351" s="48">
        <f t="shared" si="104"/>
        <v>0</v>
      </c>
      <c r="AA1351" s="109" t="str">
        <f t="shared" si="105"/>
        <v/>
      </c>
      <c r="AB1351" s="136" t="str" cm="1">
        <f t="array" ref="AB1351">_xlfn.IFS(Z1351=0,"",Z1351&gt;2.9,0,Z1351&gt;2.4,0.25,Z1351&gt;1.9,0.5,Z1351&gt;1.5,0.75,Z1351&lt;1.6,1)</f>
        <v/>
      </c>
      <c r="AD1351" s="13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5">
        <f t="shared" si="103"/>
        <v>0</v>
      </c>
      <c r="Z1352" s="48">
        <f t="shared" si="104"/>
        <v>0</v>
      </c>
      <c r="AA1352" s="109" t="str">
        <f t="shared" si="105"/>
        <v/>
      </c>
      <c r="AB1352" s="136" t="str" cm="1">
        <f t="array" ref="AB1352">_xlfn.IFS(Z1352=0,"",Z1352&gt;2.9,0,Z1352&gt;2.4,0.25,Z1352&gt;1.9,0.5,Z1352&gt;1.5,0.75,Z1352&lt;1.6,1)</f>
        <v/>
      </c>
      <c r="AD1352" s="13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5">
        <f t="shared" si="103"/>
        <v>0</v>
      </c>
      <c r="Z1353" s="48">
        <f t="shared" si="104"/>
        <v>0</v>
      </c>
      <c r="AA1353" s="109" t="str">
        <f t="shared" si="105"/>
        <v/>
      </c>
      <c r="AB1353" s="136" t="str" cm="1">
        <f t="array" ref="AB1353">_xlfn.IFS(Z1353=0,"",Z1353&gt;2.9,0,Z1353&gt;2.4,0.25,Z1353&gt;1.9,0.5,Z1353&gt;1.5,0.75,Z1353&lt;1.6,1)</f>
        <v/>
      </c>
      <c r="AD1353" s="13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5">
        <f t="shared" si="103"/>
        <v>0</v>
      </c>
      <c r="Z1354" s="48">
        <f t="shared" si="104"/>
        <v>0</v>
      </c>
      <c r="AA1354" s="109" t="str">
        <f t="shared" si="105"/>
        <v/>
      </c>
      <c r="AB1354" s="136" t="str" cm="1">
        <f t="array" ref="AB1354">_xlfn.IFS(Z1354=0,"",Z1354&gt;2.9,0,Z1354&gt;2.4,0.25,Z1354&gt;1.9,0.5,Z1354&gt;1.5,0.75,Z1354&lt;1.6,1)</f>
        <v/>
      </c>
      <c r="AD1354" s="13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5">
        <f t="shared" si="103"/>
        <v>0</v>
      </c>
      <c r="Z1355" s="48">
        <f t="shared" si="104"/>
        <v>0</v>
      </c>
      <c r="AA1355" s="109" t="str">
        <f t="shared" si="105"/>
        <v/>
      </c>
      <c r="AB1355" s="136" t="str" cm="1">
        <f t="array" ref="AB1355">_xlfn.IFS(Z1355=0,"",Z1355&gt;2.9,0,Z1355&gt;2.4,0.25,Z1355&gt;1.9,0.5,Z1355&gt;1.5,0.75,Z1355&lt;1.6,1)</f>
        <v/>
      </c>
      <c r="AD1355" s="13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5">
        <f t="shared" ref="Y1356:Y1419" si="108">IFERROR(H1356,"")</f>
        <v>0</v>
      </c>
      <c r="Z1356" s="48">
        <f t="shared" ref="Z1356:Z1419" si="109">IFERROR(Y1356/X1356,0)</f>
        <v>0</v>
      </c>
      <c r="AA1356" s="109" t="str">
        <f t="shared" si="105"/>
        <v/>
      </c>
      <c r="AB1356" s="136" t="str" cm="1">
        <f t="array" ref="AB1356">_xlfn.IFS(Z1356=0,"",Z1356&gt;2.9,0,Z1356&gt;2.4,0.25,Z1356&gt;1.9,0.5,Z1356&gt;1.5,0.75,Z1356&lt;1.6,1)</f>
        <v/>
      </c>
      <c r="AD1356" s="13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5">
        <f t="shared" si="108"/>
        <v>0</v>
      </c>
      <c r="Z1357" s="48">
        <f t="shared" si="109"/>
        <v>0</v>
      </c>
      <c r="AA1357" s="109" t="str">
        <f t="shared" si="105"/>
        <v/>
      </c>
      <c r="AB1357" s="136" t="str" cm="1">
        <f t="array" ref="AB1357">_xlfn.IFS(Z1357=0,"",Z1357&gt;2.9,0,Z1357&gt;2.4,0.25,Z1357&gt;1.9,0.5,Z1357&gt;1.5,0.75,Z1357&lt;1.6,1)</f>
        <v/>
      </c>
      <c r="AD1357" s="13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5">
        <f t="shared" si="108"/>
        <v>0</v>
      </c>
      <c r="Z1358" s="48">
        <f t="shared" si="109"/>
        <v>0</v>
      </c>
      <c r="AA1358" s="109" t="str">
        <f t="shared" si="105"/>
        <v/>
      </c>
      <c r="AB1358" s="136" t="str" cm="1">
        <f t="array" ref="AB1358">_xlfn.IFS(Z1358=0,"",Z1358&gt;2.9,0,Z1358&gt;2.4,0.25,Z1358&gt;1.9,0.5,Z1358&gt;1.5,0.75,Z1358&lt;1.6,1)</f>
        <v/>
      </c>
      <c r="AD1358" s="13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5">
        <f t="shared" si="108"/>
        <v>0</v>
      </c>
      <c r="Z1359" s="48">
        <f t="shared" si="109"/>
        <v>0</v>
      </c>
      <c r="AA1359" s="109" t="str">
        <f t="shared" si="105"/>
        <v/>
      </c>
      <c r="AB1359" s="136" t="str" cm="1">
        <f t="array" ref="AB1359">_xlfn.IFS(Z1359=0,"",Z1359&gt;2.9,0,Z1359&gt;2.4,0.25,Z1359&gt;1.9,0.5,Z1359&gt;1.5,0.75,Z1359&lt;1.6,1)</f>
        <v/>
      </c>
      <c r="AD1359" s="13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5">
        <f t="shared" si="108"/>
        <v>0</v>
      </c>
      <c r="Z1360" s="48">
        <f t="shared" si="109"/>
        <v>0</v>
      </c>
      <c r="AA1360" s="109" t="str">
        <f t="shared" si="105"/>
        <v/>
      </c>
      <c r="AB1360" s="136" t="str" cm="1">
        <f t="array" ref="AB1360">_xlfn.IFS(Z1360=0,"",Z1360&gt;2.9,0,Z1360&gt;2.4,0.25,Z1360&gt;1.9,0.5,Z1360&gt;1.5,0.75,Z1360&lt;1.6,1)</f>
        <v/>
      </c>
      <c r="AD1360" s="13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5">
        <f t="shared" si="108"/>
        <v>0</v>
      </c>
      <c r="Z1361" s="48">
        <f t="shared" si="109"/>
        <v>0</v>
      </c>
      <c r="AA1361" s="109" t="str">
        <f t="shared" si="105"/>
        <v/>
      </c>
      <c r="AB1361" s="136" t="str" cm="1">
        <f t="array" ref="AB1361">_xlfn.IFS(Z1361=0,"",Z1361&gt;2.9,0,Z1361&gt;2.4,0.25,Z1361&gt;1.9,0.5,Z1361&gt;1.5,0.75,Z1361&lt;1.6,1)</f>
        <v/>
      </c>
      <c r="AD1361" s="13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5">
        <f t="shared" si="108"/>
        <v>0</v>
      </c>
      <c r="Z1362" s="48">
        <f t="shared" si="109"/>
        <v>0</v>
      </c>
      <c r="AA1362" s="109" t="str">
        <f t="shared" si="105"/>
        <v/>
      </c>
      <c r="AB1362" s="136" t="str" cm="1">
        <f t="array" ref="AB1362">_xlfn.IFS(Z1362=0,"",Z1362&gt;2.9,0,Z1362&gt;2.4,0.25,Z1362&gt;1.9,0.5,Z1362&gt;1.5,0.75,Z1362&lt;1.6,1)</f>
        <v/>
      </c>
      <c r="AD1362" s="13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5">
        <f t="shared" si="108"/>
        <v>0</v>
      </c>
      <c r="Z1363" s="48">
        <f t="shared" si="109"/>
        <v>0</v>
      </c>
      <c r="AA1363" s="109" t="str">
        <f t="shared" si="105"/>
        <v/>
      </c>
      <c r="AB1363" s="136" t="str" cm="1">
        <f t="array" ref="AB1363">_xlfn.IFS(Z1363=0,"",Z1363&gt;2.9,0,Z1363&gt;2.4,0.25,Z1363&gt;1.9,0.5,Z1363&gt;1.5,0.75,Z1363&lt;1.6,1)</f>
        <v/>
      </c>
      <c r="AD1363" s="13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5">
        <f t="shared" si="108"/>
        <v>0</v>
      </c>
      <c r="Z1364" s="48">
        <f t="shared" si="109"/>
        <v>0</v>
      </c>
      <c r="AA1364" s="109" t="str">
        <f t="shared" si="105"/>
        <v/>
      </c>
      <c r="AB1364" s="136" t="str" cm="1">
        <f t="array" ref="AB1364">_xlfn.IFS(Z1364=0,"",Z1364&gt;2.9,0,Z1364&gt;2.4,0.25,Z1364&gt;1.9,0.5,Z1364&gt;1.5,0.75,Z1364&lt;1.6,1)</f>
        <v/>
      </c>
      <c r="AD1364" s="13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5">
        <f t="shared" si="108"/>
        <v>0</v>
      </c>
      <c r="Z1365" s="48">
        <f t="shared" si="109"/>
        <v>0</v>
      </c>
      <c r="AA1365" s="109" t="str">
        <f t="shared" ref="AA1365:AA1428" si="110">IFERROR(X1365*1.5,"")</f>
        <v/>
      </c>
      <c r="AB1365" s="136" t="str" cm="1">
        <f t="array" ref="AB1365">_xlfn.IFS(Z1365=0,"",Z1365&gt;2.9,0,Z1365&gt;2.4,0.25,Z1365&gt;1.9,0.5,Z1365&gt;1.5,0.75,Z1365&lt;1.6,1)</f>
        <v/>
      </c>
      <c r="AD1365" s="13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5">
        <f t="shared" si="108"/>
        <v>0</v>
      </c>
      <c r="Z1366" s="48">
        <f t="shared" si="109"/>
        <v>0</v>
      </c>
      <c r="AA1366" s="109" t="str">
        <f t="shared" si="110"/>
        <v/>
      </c>
      <c r="AB1366" s="136" t="str" cm="1">
        <f t="array" ref="AB1366">_xlfn.IFS(Z1366=0,"",Z1366&gt;2.9,0,Z1366&gt;2.4,0.25,Z1366&gt;1.9,0.5,Z1366&gt;1.5,0.75,Z1366&lt;1.6,1)</f>
        <v/>
      </c>
      <c r="AD1366" s="13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5">
        <f t="shared" si="108"/>
        <v>0</v>
      </c>
      <c r="Z1367" s="48">
        <f t="shared" si="109"/>
        <v>0</v>
      </c>
      <c r="AA1367" s="109" t="str">
        <f t="shared" si="110"/>
        <v/>
      </c>
      <c r="AB1367" s="136" t="str" cm="1">
        <f t="array" ref="AB1367">_xlfn.IFS(Z1367=0,"",Z1367&gt;2.9,0,Z1367&gt;2.4,0.25,Z1367&gt;1.9,0.5,Z1367&gt;1.5,0.75,Z1367&lt;1.6,1)</f>
        <v/>
      </c>
      <c r="AD1367" s="13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5">
        <f t="shared" si="108"/>
        <v>0</v>
      </c>
      <c r="Z1368" s="48">
        <f t="shared" si="109"/>
        <v>0</v>
      </c>
      <c r="AA1368" s="109" t="str">
        <f t="shared" si="110"/>
        <v/>
      </c>
      <c r="AB1368" s="136" t="str" cm="1">
        <f t="array" ref="AB1368">_xlfn.IFS(Z1368=0,"",Z1368&gt;2.9,0,Z1368&gt;2.4,0.25,Z1368&gt;1.9,0.5,Z1368&gt;1.5,0.75,Z1368&lt;1.6,1)</f>
        <v/>
      </c>
      <c r="AD1368" s="13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5">
        <f t="shared" si="108"/>
        <v>0</v>
      </c>
      <c r="Z1369" s="48">
        <f t="shared" si="109"/>
        <v>0</v>
      </c>
      <c r="AA1369" s="109" t="str">
        <f t="shared" si="110"/>
        <v/>
      </c>
      <c r="AB1369" s="136" t="str" cm="1">
        <f t="array" ref="AB1369">_xlfn.IFS(Z1369=0,"",Z1369&gt;2.9,0,Z1369&gt;2.4,0.25,Z1369&gt;1.9,0.5,Z1369&gt;1.5,0.75,Z1369&lt;1.6,1)</f>
        <v/>
      </c>
      <c r="AD1369" s="13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5">
        <f t="shared" si="108"/>
        <v>0</v>
      </c>
      <c r="Z1370" s="48">
        <f t="shared" si="109"/>
        <v>0</v>
      </c>
      <c r="AA1370" s="109" t="str">
        <f t="shared" si="110"/>
        <v/>
      </c>
      <c r="AB1370" s="136" t="str" cm="1">
        <f t="array" ref="AB1370">_xlfn.IFS(Z1370=0,"",Z1370&gt;2.9,0,Z1370&gt;2.4,0.25,Z1370&gt;1.9,0.5,Z1370&gt;1.5,0.75,Z1370&lt;1.6,1)</f>
        <v/>
      </c>
      <c r="AD1370" s="13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5">
        <f t="shared" si="108"/>
        <v>0</v>
      </c>
      <c r="Z1371" s="48">
        <f t="shared" si="109"/>
        <v>0</v>
      </c>
      <c r="AA1371" s="109" t="str">
        <f t="shared" si="110"/>
        <v/>
      </c>
      <c r="AB1371" s="136" t="str" cm="1">
        <f t="array" ref="AB1371">_xlfn.IFS(Z1371=0,"",Z1371&gt;2.9,0,Z1371&gt;2.4,0.25,Z1371&gt;1.9,0.5,Z1371&gt;1.5,0.75,Z1371&lt;1.6,1)</f>
        <v/>
      </c>
      <c r="AD1371" s="13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5">
        <f t="shared" si="108"/>
        <v>0</v>
      </c>
      <c r="Z1372" s="48">
        <f t="shared" si="109"/>
        <v>0</v>
      </c>
      <c r="AA1372" s="109" t="str">
        <f t="shared" si="110"/>
        <v/>
      </c>
      <c r="AB1372" s="136" t="str" cm="1">
        <f t="array" ref="AB1372">_xlfn.IFS(Z1372=0,"",Z1372&gt;2.9,0,Z1372&gt;2.4,0.25,Z1372&gt;1.9,0.5,Z1372&gt;1.5,0.75,Z1372&lt;1.6,1)</f>
        <v/>
      </c>
      <c r="AD1372" s="13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5">
        <f t="shared" si="108"/>
        <v>0</v>
      </c>
      <c r="Z1373" s="48">
        <f t="shared" si="109"/>
        <v>0</v>
      </c>
      <c r="AA1373" s="109" t="str">
        <f t="shared" si="110"/>
        <v/>
      </c>
      <c r="AB1373" s="136" t="str" cm="1">
        <f t="array" ref="AB1373">_xlfn.IFS(Z1373=0,"",Z1373&gt;2.9,0,Z1373&gt;2.4,0.25,Z1373&gt;1.9,0.5,Z1373&gt;1.5,0.75,Z1373&lt;1.6,1)</f>
        <v/>
      </c>
      <c r="AD1373" s="13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5">
        <f t="shared" si="108"/>
        <v>0</v>
      </c>
      <c r="Z1374" s="48">
        <f t="shared" si="109"/>
        <v>0</v>
      </c>
      <c r="AA1374" s="109" t="str">
        <f t="shared" si="110"/>
        <v/>
      </c>
      <c r="AB1374" s="136" t="str" cm="1">
        <f t="array" ref="AB1374">_xlfn.IFS(Z1374=0,"",Z1374&gt;2.9,0,Z1374&gt;2.4,0.25,Z1374&gt;1.9,0.5,Z1374&gt;1.5,0.75,Z1374&lt;1.6,1)</f>
        <v/>
      </c>
      <c r="AD1374" s="13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5">
        <f t="shared" si="108"/>
        <v>0</v>
      </c>
      <c r="Z1375" s="48">
        <f t="shared" si="109"/>
        <v>0</v>
      </c>
      <c r="AA1375" s="109" t="str">
        <f t="shared" si="110"/>
        <v/>
      </c>
      <c r="AB1375" s="136" t="str" cm="1">
        <f t="array" ref="AB1375">_xlfn.IFS(Z1375=0,"",Z1375&gt;2.9,0,Z1375&gt;2.4,0.25,Z1375&gt;1.9,0.5,Z1375&gt;1.5,0.75,Z1375&lt;1.6,1)</f>
        <v/>
      </c>
      <c r="AD1375" s="13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5">
        <f t="shared" si="108"/>
        <v>0</v>
      </c>
      <c r="Z1376" s="48">
        <f t="shared" si="109"/>
        <v>0</v>
      </c>
      <c r="AA1376" s="109" t="str">
        <f t="shared" si="110"/>
        <v/>
      </c>
      <c r="AB1376" s="136" t="str" cm="1">
        <f t="array" ref="AB1376">_xlfn.IFS(Z1376=0,"",Z1376&gt;2.9,0,Z1376&gt;2.4,0.25,Z1376&gt;1.9,0.5,Z1376&gt;1.5,0.75,Z1376&lt;1.6,1)</f>
        <v/>
      </c>
      <c r="AD1376" s="13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5">
        <f t="shared" si="108"/>
        <v>0</v>
      </c>
      <c r="Z1377" s="48">
        <f t="shared" si="109"/>
        <v>0</v>
      </c>
      <c r="AA1377" s="109" t="str">
        <f t="shared" si="110"/>
        <v/>
      </c>
      <c r="AB1377" s="136" t="str" cm="1">
        <f t="array" ref="AB1377">_xlfn.IFS(Z1377=0,"",Z1377&gt;2.9,0,Z1377&gt;2.4,0.25,Z1377&gt;1.9,0.5,Z1377&gt;1.5,0.75,Z1377&lt;1.6,1)</f>
        <v/>
      </c>
      <c r="AD1377" s="13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5">
        <f t="shared" si="108"/>
        <v>0</v>
      </c>
      <c r="Z1378" s="48">
        <f t="shared" si="109"/>
        <v>0</v>
      </c>
      <c r="AA1378" s="109" t="str">
        <f t="shared" si="110"/>
        <v/>
      </c>
      <c r="AB1378" s="136" t="str" cm="1">
        <f t="array" ref="AB1378">_xlfn.IFS(Z1378=0,"",Z1378&gt;2.9,0,Z1378&gt;2.4,0.25,Z1378&gt;1.9,0.5,Z1378&gt;1.5,0.75,Z1378&lt;1.6,1)</f>
        <v/>
      </c>
      <c r="AD1378" s="13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5">
        <f t="shared" si="108"/>
        <v>0</v>
      </c>
      <c r="Z1379" s="48">
        <f t="shared" si="109"/>
        <v>0</v>
      </c>
      <c r="AA1379" s="109" t="str">
        <f t="shared" si="110"/>
        <v/>
      </c>
      <c r="AB1379" s="136" t="str" cm="1">
        <f t="array" ref="AB1379">_xlfn.IFS(Z1379=0,"",Z1379&gt;2.9,0,Z1379&gt;2.4,0.25,Z1379&gt;1.9,0.5,Z1379&gt;1.5,0.75,Z1379&lt;1.6,1)</f>
        <v/>
      </c>
      <c r="AD1379" s="13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5">
        <f t="shared" si="108"/>
        <v>0</v>
      </c>
      <c r="Z1380" s="48">
        <f t="shared" si="109"/>
        <v>0</v>
      </c>
      <c r="AA1380" s="109" t="str">
        <f t="shared" si="110"/>
        <v/>
      </c>
      <c r="AB1380" s="136" t="str" cm="1">
        <f t="array" ref="AB1380">_xlfn.IFS(Z1380=0,"",Z1380&gt;2.9,0,Z1380&gt;2.4,0.25,Z1380&gt;1.9,0.5,Z1380&gt;1.5,0.75,Z1380&lt;1.6,1)</f>
        <v/>
      </c>
      <c r="AD1380" s="13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5">
        <f t="shared" si="108"/>
        <v>0</v>
      </c>
      <c r="Z1381" s="48">
        <f t="shared" si="109"/>
        <v>0</v>
      </c>
      <c r="AA1381" s="109" t="str">
        <f t="shared" si="110"/>
        <v/>
      </c>
      <c r="AB1381" s="136" t="str" cm="1">
        <f t="array" ref="AB1381">_xlfn.IFS(Z1381=0,"",Z1381&gt;2.9,0,Z1381&gt;2.4,0.25,Z1381&gt;1.9,0.5,Z1381&gt;1.5,0.75,Z1381&lt;1.6,1)</f>
        <v/>
      </c>
      <c r="AD1381" s="13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5">
        <f t="shared" si="108"/>
        <v>0</v>
      </c>
      <c r="Z1382" s="48">
        <f t="shared" si="109"/>
        <v>0</v>
      </c>
      <c r="AA1382" s="109" t="str">
        <f t="shared" si="110"/>
        <v/>
      </c>
      <c r="AB1382" s="136" t="str" cm="1">
        <f t="array" ref="AB1382">_xlfn.IFS(Z1382=0,"",Z1382&gt;2.9,0,Z1382&gt;2.4,0.25,Z1382&gt;1.9,0.5,Z1382&gt;1.5,0.75,Z1382&lt;1.6,1)</f>
        <v/>
      </c>
      <c r="AD1382" s="13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5">
        <f t="shared" si="108"/>
        <v>0</v>
      </c>
      <c r="Z1383" s="48">
        <f t="shared" si="109"/>
        <v>0</v>
      </c>
      <c r="AA1383" s="109" t="str">
        <f t="shared" si="110"/>
        <v/>
      </c>
      <c r="AB1383" s="136" t="str" cm="1">
        <f t="array" ref="AB1383">_xlfn.IFS(Z1383=0,"",Z1383&gt;2.9,0,Z1383&gt;2.4,0.25,Z1383&gt;1.9,0.5,Z1383&gt;1.5,0.75,Z1383&lt;1.6,1)</f>
        <v/>
      </c>
      <c r="AD1383" s="13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5">
        <f t="shared" si="108"/>
        <v>0</v>
      </c>
      <c r="Z1384" s="48">
        <f t="shared" si="109"/>
        <v>0</v>
      </c>
      <c r="AA1384" s="109" t="str">
        <f t="shared" si="110"/>
        <v/>
      </c>
      <c r="AB1384" s="136" t="str" cm="1">
        <f t="array" ref="AB1384">_xlfn.IFS(Z1384=0,"",Z1384&gt;2.9,0,Z1384&gt;2.4,0.25,Z1384&gt;1.9,0.5,Z1384&gt;1.5,0.75,Z1384&lt;1.6,1)</f>
        <v/>
      </c>
      <c r="AD1384" s="13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5">
        <f t="shared" si="108"/>
        <v>0</v>
      </c>
      <c r="Z1385" s="48">
        <f t="shared" si="109"/>
        <v>0</v>
      </c>
      <c r="AA1385" s="109" t="str">
        <f t="shared" si="110"/>
        <v/>
      </c>
      <c r="AB1385" s="136" t="str" cm="1">
        <f t="array" ref="AB1385">_xlfn.IFS(Z1385=0,"",Z1385&gt;2.9,0,Z1385&gt;2.4,0.25,Z1385&gt;1.9,0.5,Z1385&gt;1.5,0.75,Z1385&lt;1.6,1)</f>
        <v/>
      </c>
      <c r="AD1385" s="13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5">
        <f t="shared" si="108"/>
        <v>0</v>
      </c>
      <c r="Z1386" s="48">
        <f t="shared" si="109"/>
        <v>0</v>
      </c>
      <c r="AA1386" s="109" t="str">
        <f t="shared" si="110"/>
        <v/>
      </c>
      <c r="AB1386" s="136" t="str" cm="1">
        <f t="array" ref="AB1386">_xlfn.IFS(Z1386=0,"",Z1386&gt;2.9,0,Z1386&gt;2.4,0.25,Z1386&gt;1.9,0.5,Z1386&gt;1.5,0.75,Z1386&lt;1.6,1)</f>
        <v/>
      </c>
      <c r="AD1386" s="13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5">
        <f t="shared" si="108"/>
        <v>0</v>
      </c>
      <c r="Z1387" s="48">
        <f t="shared" si="109"/>
        <v>0</v>
      </c>
      <c r="AA1387" s="109" t="str">
        <f t="shared" si="110"/>
        <v/>
      </c>
      <c r="AB1387" s="136" t="str" cm="1">
        <f t="array" ref="AB1387">_xlfn.IFS(Z1387=0,"",Z1387&gt;2.9,0,Z1387&gt;2.4,0.25,Z1387&gt;1.9,0.5,Z1387&gt;1.5,0.75,Z1387&lt;1.6,1)</f>
        <v/>
      </c>
      <c r="AD1387" s="13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5">
        <f t="shared" si="108"/>
        <v>0</v>
      </c>
      <c r="Z1388" s="48">
        <f t="shared" si="109"/>
        <v>0</v>
      </c>
      <c r="AA1388" s="109" t="str">
        <f t="shared" si="110"/>
        <v/>
      </c>
      <c r="AB1388" s="136" t="str" cm="1">
        <f t="array" ref="AB1388">_xlfn.IFS(Z1388=0,"",Z1388&gt;2.9,0,Z1388&gt;2.4,0.25,Z1388&gt;1.9,0.5,Z1388&gt;1.5,0.75,Z1388&lt;1.6,1)</f>
        <v/>
      </c>
      <c r="AD1388" s="13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5">
        <f t="shared" si="108"/>
        <v>0</v>
      </c>
      <c r="Z1389" s="48">
        <f t="shared" si="109"/>
        <v>0</v>
      </c>
      <c r="AA1389" s="109" t="str">
        <f t="shared" si="110"/>
        <v/>
      </c>
      <c r="AB1389" s="136" t="str" cm="1">
        <f t="array" ref="AB1389">_xlfn.IFS(Z1389=0,"",Z1389&gt;2.9,0,Z1389&gt;2.4,0.25,Z1389&gt;1.9,0.5,Z1389&gt;1.5,0.75,Z1389&lt;1.6,1)</f>
        <v/>
      </c>
      <c r="AD1389" s="13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5">
        <f t="shared" si="108"/>
        <v>0</v>
      </c>
      <c r="Z1390" s="48">
        <f t="shared" si="109"/>
        <v>0</v>
      </c>
      <c r="AA1390" s="109" t="str">
        <f t="shared" si="110"/>
        <v/>
      </c>
      <c r="AB1390" s="136" t="str" cm="1">
        <f t="array" ref="AB1390">_xlfn.IFS(Z1390=0,"",Z1390&gt;2.9,0,Z1390&gt;2.4,0.25,Z1390&gt;1.9,0.5,Z1390&gt;1.5,0.75,Z1390&lt;1.6,1)</f>
        <v/>
      </c>
      <c r="AD1390" s="13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5">
        <f t="shared" si="108"/>
        <v>0</v>
      </c>
      <c r="Z1391" s="48">
        <f t="shared" si="109"/>
        <v>0</v>
      </c>
      <c r="AA1391" s="109" t="str">
        <f t="shared" si="110"/>
        <v/>
      </c>
      <c r="AB1391" s="136" t="str" cm="1">
        <f t="array" ref="AB1391">_xlfn.IFS(Z1391=0,"",Z1391&gt;2.9,0,Z1391&gt;2.4,0.25,Z1391&gt;1.9,0.5,Z1391&gt;1.5,0.75,Z1391&lt;1.6,1)</f>
        <v/>
      </c>
      <c r="AD1391" s="13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5">
        <f t="shared" si="108"/>
        <v>0</v>
      </c>
      <c r="Z1392" s="48">
        <f t="shared" si="109"/>
        <v>0</v>
      </c>
      <c r="AA1392" s="109" t="str">
        <f t="shared" si="110"/>
        <v/>
      </c>
      <c r="AB1392" s="136" t="str" cm="1">
        <f t="array" ref="AB1392">_xlfn.IFS(Z1392=0,"",Z1392&gt;2.9,0,Z1392&gt;2.4,0.25,Z1392&gt;1.9,0.5,Z1392&gt;1.5,0.75,Z1392&lt;1.6,1)</f>
        <v/>
      </c>
      <c r="AD1392" s="13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5">
        <f t="shared" si="108"/>
        <v>0</v>
      </c>
      <c r="Z1393" s="48">
        <f t="shared" si="109"/>
        <v>0</v>
      </c>
      <c r="AA1393" s="109" t="str">
        <f t="shared" si="110"/>
        <v/>
      </c>
      <c r="AB1393" s="136" t="str" cm="1">
        <f t="array" ref="AB1393">_xlfn.IFS(Z1393=0,"",Z1393&gt;2.9,0,Z1393&gt;2.4,0.25,Z1393&gt;1.9,0.5,Z1393&gt;1.5,0.75,Z1393&lt;1.6,1)</f>
        <v/>
      </c>
      <c r="AD1393" s="13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5">
        <f t="shared" si="108"/>
        <v>0</v>
      </c>
      <c r="Z1394" s="48">
        <f t="shared" si="109"/>
        <v>0</v>
      </c>
      <c r="AA1394" s="109" t="str">
        <f t="shared" si="110"/>
        <v/>
      </c>
      <c r="AB1394" s="136" t="str" cm="1">
        <f t="array" ref="AB1394">_xlfn.IFS(Z1394=0,"",Z1394&gt;2.9,0,Z1394&gt;2.4,0.25,Z1394&gt;1.9,0.5,Z1394&gt;1.5,0.75,Z1394&lt;1.6,1)</f>
        <v/>
      </c>
      <c r="AD1394" s="13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5">
        <f t="shared" si="108"/>
        <v>0</v>
      </c>
      <c r="Z1395" s="48">
        <f t="shared" si="109"/>
        <v>0</v>
      </c>
      <c r="AA1395" s="109" t="str">
        <f t="shared" si="110"/>
        <v/>
      </c>
      <c r="AB1395" s="136" t="str" cm="1">
        <f t="array" ref="AB1395">_xlfn.IFS(Z1395=0,"",Z1395&gt;2.9,0,Z1395&gt;2.4,0.25,Z1395&gt;1.9,0.5,Z1395&gt;1.5,0.75,Z1395&lt;1.6,1)</f>
        <v/>
      </c>
      <c r="AD1395" s="13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5">
        <f t="shared" si="108"/>
        <v>0</v>
      </c>
      <c r="Z1396" s="48">
        <f t="shared" si="109"/>
        <v>0</v>
      </c>
      <c r="AA1396" s="109" t="str">
        <f t="shared" si="110"/>
        <v/>
      </c>
      <c r="AB1396" s="136" t="str" cm="1">
        <f t="array" ref="AB1396">_xlfn.IFS(Z1396=0,"",Z1396&gt;2.9,0,Z1396&gt;2.4,0.25,Z1396&gt;1.9,0.5,Z1396&gt;1.5,0.75,Z1396&lt;1.6,1)</f>
        <v/>
      </c>
      <c r="AD1396" s="13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5">
        <f t="shared" si="108"/>
        <v>0</v>
      </c>
      <c r="Z1397" s="48">
        <f t="shared" si="109"/>
        <v>0</v>
      </c>
      <c r="AA1397" s="109" t="str">
        <f t="shared" si="110"/>
        <v/>
      </c>
      <c r="AB1397" s="136" t="str" cm="1">
        <f t="array" ref="AB1397">_xlfn.IFS(Z1397=0,"",Z1397&gt;2.9,0,Z1397&gt;2.4,0.25,Z1397&gt;1.9,0.5,Z1397&gt;1.5,0.75,Z1397&lt;1.6,1)</f>
        <v/>
      </c>
      <c r="AD1397" s="13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5">
        <f t="shared" si="108"/>
        <v>0</v>
      </c>
      <c r="Z1398" s="48">
        <f t="shared" si="109"/>
        <v>0</v>
      </c>
      <c r="AA1398" s="109" t="str">
        <f t="shared" si="110"/>
        <v/>
      </c>
      <c r="AB1398" s="136" t="str" cm="1">
        <f t="array" ref="AB1398">_xlfn.IFS(Z1398=0,"",Z1398&gt;2.9,0,Z1398&gt;2.4,0.25,Z1398&gt;1.9,0.5,Z1398&gt;1.5,0.75,Z1398&lt;1.6,1)</f>
        <v/>
      </c>
      <c r="AD1398" s="13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5">
        <f t="shared" si="108"/>
        <v>0</v>
      </c>
      <c r="Z1399" s="48">
        <f t="shared" si="109"/>
        <v>0</v>
      </c>
      <c r="AA1399" s="109" t="str">
        <f t="shared" si="110"/>
        <v/>
      </c>
      <c r="AB1399" s="136" t="str" cm="1">
        <f t="array" ref="AB1399">_xlfn.IFS(Z1399=0,"",Z1399&gt;2.9,0,Z1399&gt;2.4,0.25,Z1399&gt;1.9,0.5,Z1399&gt;1.5,0.75,Z1399&lt;1.6,1)</f>
        <v/>
      </c>
      <c r="AD1399" s="13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5">
        <f t="shared" si="108"/>
        <v>0</v>
      </c>
      <c r="Z1400" s="48">
        <f t="shared" si="109"/>
        <v>0</v>
      </c>
      <c r="AA1400" s="109" t="str">
        <f t="shared" si="110"/>
        <v/>
      </c>
      <c r="AB1400" s="136" t="str" cm="1">
        <f t="array" ref="AB1400">_xlfn.IFS(Z1400=0,"",Z1400&gt;2.9,0,Z1400&gt;2.4,0.25,Z1400&gt;1.9,0.5,Z1400&gt;1.5,0.75,Z1400&lt;1.6,1)</f>
        <v/>
      </c>
      <c r="AD1400" s="13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5">
        <f t="shared" si="108"/>
        <v>0</v>
      </c>
      <c r="Z1401" s="48">
        <f t="shared" si="109"/>
        <v>0</v>
      </c>
      <c r="AA1401" s="109" t="str">
        <f t="shared" si="110"/>
        <v/>
      </c>
      <c r="AB1401" s="136" t="str" cm="1">
        <f t="array" ref="AB1401">_xlfn.IFS(Z1401=0,"",Z1401&gt;2.9,0,Z1401&gt;2.4,0.25,Z1401&gt;1.9,0.5,Z1401&gt;1.5,0.75,Z1401&lt;1.6,1)</f>
        <v/>
      </c>
      <c r="AD1401" s="13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5">
        <f t="shared" si="108"/>
        <v>0</v>
      </c>
      <c r="Z1402" s="48">
        <f t="shared" si="109"/>
        <v>0</v>
      </c>
      <c r="AA1402" s="109" t="str">
        <f t="shared" si="110"/>
        <v/>
      </c>
      <c r="AB1402" s="136" t="str" cm="1">
        <f t="array" ref="AB1402">_xlfn.IFS(Z1402=0,"",Z1402&gt;2.9,0,Z1402&gt;2.4,0.25,Z1402&gt;1.9,0.5,Z1402&gt;1.5,0.75,Z1402&lt;1.6,1)</f>
        <v/>
      </c>
      <c r="AD1402" s="13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5">
        <f t="shared" si="108"/>
        <v>0</v>
      </c>
      <c r="Z1403" s="48">
        <f t="shared" si="109"/>
        <v>0</v>
      </c>
      <c r="AA1403" s="109" t="str">
        <f t="shared" si="110"/>
        <v/>
      </c>
      <c r="AB1403" s="136" t="str" cm="1">
        <f t="array" ref="AB1403">_xlfn.IFS(Z1403=0,"",Z1403&gt;2.9,0,Z1403&gt;2.4,0.25,Z1403&gt;1.9,0.5,Z1403&gt;1.5,0.75,Z1403&lt;1.6,1)</f>
        <v/>
      </c>
      <c r="AD1403" s="13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5">
        <f t="shared" si="108"/>
        <v>0</v>
      </c>
      <c r="Z1404" s="48">
        <f t="shared" si="109"/>
        <v>0</v>
      </c>
      <c r="AA1404" s="109" t="str">
        <f t="shared" si="110"/>
        <v/>
      </c>
      <c r="AB1404" s="136" t="str" cm="1">
        <f t="array" ref="AB1404">_xlfn.IFS(Z1404=0,"",Z1404&gt;2.9,0,Z1404&gt;2.4,0.25,Z1404&gt;1.9,0.5,Z1404&gt;1.5,0.75,Z1404&lt;1.6,1)</f>
        <v/>
      </c>
      <c r="AD1404" s="13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5">
        <f t="shared" si="108"/>
        <v>0</v>
      </c>
      <c r="Z1405" s="48">
        <f t="shared" si="109"/>
        <v>0</v>
      </c>
      <c r="AA1405" s="109" t="str">
        <f t="shared" si="110"/>
        <v/>
      </c>
      <c r="AB1405" s="136" t="str" cm="1">
        <f t="array" ref="AB1405">_xlfn.IFS(Z1405=0,"",Z1405&gt;2.9,0,Z1405&gt;2.4,0.25,Z1405&gt;1.9,0.5,Z1405&gt;1.5,0.75,Z1405&lt;1.6,1)</f>
        <v/>
      </c>
      <c r="AD1405" s="13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5">
        <f t="shared" si="108"/>
        <v>0</v>
      </c>
      <c r="Z1406" s="48">
        <f t="shared" si="109"/>
        <v>0</v>
      </c>
      <c r="AA1406" s="109" t="str">
        <f t="shared" si="110"/>
        <v/>
      </c>
      <c r="AB1406" s="136" t="str" cm="1">
        <f t="array" ref="AB1406">_xlfn.IFS(Z1406=0,"",Z1406&gt;2.9,0,Z1406&gt;2.4,0.25,Z1406&gt;1.9,0.5,Z1406&gt;1.5,0.75,Z1406&lt;1.6,1)</f>
        <v/>
      </c>
      <c r="AD1406" s="13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5">
        <f t="shared" si="108"/>
        <v>0</v>
      </c>
      <c r="Z1407" s="48">
        <f t="shared" si="109"/>
        <v>0</v>
      </c>
      <c r="AA1407" s="109" t="str">
        <f t="shared" si="110"/>
        <v/>
      </c>
      <c r="AB1407" s="136" t="str" cm="1">
        <f t="array" ref="AB1407">_xlfn.IFS(Z1407=0,"",Z1407&gt;2.9,0,Z1407&gt;2.4,0.25,Z1407&gt;1.9,0.5,Z1407&gt;1.5,0.75,Z1407&lt;1.6,1)</f>
        <v/>
      </c>
      <c r="AD1407" s="13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5">
        <f t="shared" si="108"/>
        <v>0</v>
      </c>
      <c r="Z1408" s="48">
        <f t="shared" si="109"/>
        <v>0</v>
      </c>
      <c r="AA1408" s="109" t="str">
        <f t="shared" si="110"/>
        <v/>
      </c>
      <c r="AB1408" s="136" t="str" cm="1">
        <f t="array" ref="AB1408">_xlfn.IFS(Z1408=0,"",Z1408&gt;2.9,0,Z1408&gt;2.4,0.25,Z1408&gt;1.9,0.5,Z1408&gt;1.5,0.75,Z1408&lt;1.6,1)</f>
        <v/>
      </c>
      <c r="AD1408" s="13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5">
        <f t="shared" si="108"/>
        <v>0</v>
      </c>
      <c r="Z1409" s="48">
        <f t="shared" si="109"/>
        <v>0</v>
      </c>
      <c r="AA1409" s="109" t="str">
        <f t="shared" si="110"/>
        <v/>
      </c>
      <c r="AB1409" s="136" t="str" cm="1">
        <f t="array" ref="AB1409">_xlfn.IFS(Z1409=0,"",Z1409&gt;2.9,0,Z1409&gt;2.4,0.25,Z1409&gt;1.9,0.5,Z1409&gt;1.5,0.75,Z1409&lt;1.6,1)</f>
        <v/>
      </c>
      <c r="AD1409" s="13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5">
        <f t="shared" si="108"/>
        <v>0</v>
      </c>
      <c r="Z1410" s="48">
        <f t="shared" si="109"/>
        <v>0</v>
      </c>
      <c r="AA1410" s="109" t="str">
        <f t="shared" si="110"/>
        <v/>
      </c>
      <c r="AB1410" s="136" t="str" cm="1">
        <f t="array" ref="AB1410">_xlfn.IFS(Z1410=0,"",Z1410&gt;2.9,0,Z1410&gt;2.4,0.25,Z1410&gt;1.9,0.5,Z1410&gt;1.5,0.75,Z1410&lt;1.6,1)</f>
        <v/>
      </c>
      <c r="AD1410" s="13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5">
        <f t="shared" si="108"/>
        <v>0</v>
      </c>
      <c r="Z1411" s="48">
        <f t="shared" si="109"/>
        <v>0</v>
      </c>
      <c r="AA1411" s="109" t="str">
        <f t="shared" si="110"/>
        <v/>
      </c>
      <c r="AB1411" s="136" t="str" cm="1">
        <f t="array" ref="AB1411">_xlfn.IFS(Z1411=0,"",Z1411&gt;2.9,0,Z1411&gt;2.4,0.25,Z1411&gt;1.9,0.5,Z1411&gt;1.5,0.75,Z1411&lt;1.6,1)</f>
        <v/>
      </c>
      <c r="AD1411" s="13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5">
        <f t="shared" si="108"/>
        <v>0</v>
      </c>
      <c r="Z1412" s="48">
        <f t="shared" si="109"/>
        <v>0</v>
      </c>
      <c r="AA1412" s="109" t="str">
        <f t="shared" si="110"/>
        <v/>
      </c>
      <c r="AB1412" s="136" t="str" cm="1">
        <f t="array" ref="AB1412">_xlfn.IFS(Z1412=0,"",Z1412&gt;2.9,0,Z1412&gt;2.4,0.25,Z1412&gt;1.9,0.5,Z1412&gt;1.5,0.75,Z1412&lt;1.6,1)</f>
        <v/>
      </c>
      <c r="AD1412" s="13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5">
        <f t="shared" si="108"/>
        <v>0</v>
      </c>
      <c r="Z1413" s="48">
        <f t="shared" si="109"/>
        <v>0</v>
      </c>
      <c r="AA1413" s="109" t="str">
        <f t="shared" si="110"/>
        <v/>
      </c>
      <c r="AB1413" s="136" t="str" cm="1">
        <f t="array" ref="AB1413">_xlfn.IFS(Z1413=0,"",Z1413&gt;2.9,0,Z1413&gt;2.4,0.25,Z1413&gt;1.9,0.5,Z1413&gt;1.5,0.75,Z1413&lt;1.6,1)</f>
        <v/>
      </c>
      <c r="AD1413" s="13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5">
        <f t="shared" si="108"/>
        <v>0</v>
      </c>
      <c r="Z1414" s="48">
        <f t="shared" si="109"/>
        <v>0</v>
      </c>
      <c r="AA1414" s="109" t="str">
        <f t="shared" si="110"/>
        <v/>
      </c>
      <c r="AB1414" s="136" t="str" cm="1">
        <f t="array" ref="AB1414">_xlfn.IFS(Z1414=0,"",Z1414&gt;2.9,0,Z1414&gt;2.4,0.25,Z1414&gt;1.9,0.5,Z1414&gt;1.5,0.75,Z1414&lt;1.6,1)</f>
        <v/>
      </c>
      <c r="AD1414" s="13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5">
        <f t="shared" si="108"/>
        <v>0</v>
      </c>
      <c r="Z1415" s="48">
        <f t="shared" si="109"/>
        <v>0</v>
      </c>
      <c r="AA1415" s="109" t="str">
        <f t="shared" si="110"/>
        <v/>
      </c>
      <c r="AB1415" s="136" t="str" cm="1">
        <f t="array" ref="AB1415">_xlfn.IFS(Z1415=0,"",Z1415&gt;2.9,0,Z1415&gt;2.4,0.25,Z1415&gt;1.9,0.5,Z1415&gt;1.5,0.75,Z1415&lt;1.6,1)</f>
        <v/>
      </c>
      <c r="AD1415" s="13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5">
        <f t="shared" si="108"/>
        <v>0</v>
      </c>
      <c r="Z1416" s="48">
        <f t="shared" si="109"/>
        <v>0</v>
      </c>
      <c r="AA1416" s="109" t="str">
        <f t="shared" si="110"/>
        <v/>
      </c>
      <c r="AB1416" s="136" t="str" cm="1">
        <f t="array" ref="AB1416">_xlfn.IFS(Z1416=0,"",Z1416&gt;2.9,0,Z1416&gt;2.4,0.25,Z1416&gt;1.9,0.5,Z1416&gt;1.5,0.75,Z1416&lt;1.6,1)</f>
        <v/>
      </c>
      <c r="AD1416" s="13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5">
        <f t="shared" si="108"/>
        <v>0</v>
      </c>
      <c r="Z1417" s="48">
        <f t="shared" si="109"/>
        <v>0</v>
      </c>
      <c r="AA1417" s="109" t="str">
        <f t="shared" si="110"/>
        <v/>
      </c>
      <c r="AB1417" s="136" t="str" cm="1">
        <f t="array" ref="AB1417">_xlfn.IFS(Z1417=0,"",Z1417&gt;2.9,0,Z1417&gt;2.4,0.25,Z1417&gt;1.9,0.5,Z1417&gt;1.5,0.75,Z1417&lt;1.6,1)</f>
        <v/>
      </c>
      <c r="AD1417" s="13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5">
        <f t="shared" si="108"/>
        <v>0</v>
      </c>
      <c r="Z1418" s="48">
        <f t="shared" si="109"/>
        <v>0</v>
      </c>
      <c r="AA1418" s="109" t="str">
        <f t="shared" si="110"/>
        <v/>
      </c>
      <c r="AB1418" s="136" t="str" cm="1">
        <f t="array" ref="AB1418">_xlfn.IFS(Z1418=0,"",Z1418&gt;2.9,0,Z1418&gt;2.4,0.25,Z1418&gt;1.9,0.5,Z1418&gt;1.5,0.75,Z1418&lt;1.6,1)</f>
        <v/>
      </c>
      <c r="AD1418" s="13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5">
        <f t="shared" si="108"/>
        <v>0</v>
      </c>
      <c r="Z1419" s="48">
        <f t="shared" si="109"/>
        <v>0</v>
      </c>
      <c r="AA1419" s="109" t="str">
        <f t="shared" si="110"/>
        <v/>
      </c>
      <c r="AB1419" s="136" t="str" cm="1">
        <f t="array" ref="AB1419">_xlfn.IFS(Z1419=0,"",Z1419&gt;2.9,0,Z1419&gt;2.4,0.25,Z1419&gt;1.9,0.5,Z1419&gt;1.5,0.75,Z1419&lt;1.6,1)</f>
        <v/>
      </c>
      <c r="AD1419" s="13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5">
        <f t="shared" ref="Y1420:Y1483" si="113">IFERROR(H1420,"")</f>
        <v>0</v>
      </c>
      <c r="Z1420" s="48">
        <f t="shared" ref="Z1420:Z1483" si="114">IFERROR(Y1420/X1420,0)</f>
        <v>0</v>
      </c>
      <c r="AA1420" s="109" t="str">
        <f t="shared" si="110"/>
        <v/>
      </c>
      <c r="AB1420" s="136" t="str" cm="1">
        <f t="array" ref="AB1420">_xlfn.IFS(Z1420=0,"",Z1420&gt;2.9,0,Z1420&gt;2.4,0.25,Z1420&gt;1.9,0.5,Z1420&gt;1.5,0.75,Z1420&lt;1.6,1)</f>
        <v/>
      </c>
      <c r="AD1420" s="13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5">
        <f t="shared" si="113"/>
        <v>0</v>
      </c>
      <c r="Z1421" s="48">
        <f t="shared" si="114"/>
        <v>0</v>
      </c>
      <c r="AA1421" s="109" t="str">
        <f t="shared" si="110"/>
        <v/>
      </c>
      <c r="AB1421" s="136" t="str" cm="1">
        <f t="array" ref="AB1421">_xlfn.IFS(Z1421=0,"",Z1421&gt;2.9,0,Z1421&gt;2.4,0.25,Z1421&gt;1.9,0.5,Z1421&gt;1.5,0.75,Z1421&lt;1.6,1)</f>
        <v/>
      </c>
      <c r="AD1421" s="13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5">
        <f t="shared" si="113"/>
        <v>0</v>
      </c>
      <c r="Z1422" s="48">
        <f t="shared" si="114"/>
        <v>0</v>
      </c>
      <c r="AA1422" s="109" t="str">
        <f t="shared" si="110"/>
        <v/>
      </c>
      <c r="AB1422" s="136" t="str" cm="1">
        <f t="array" ref="AB1422">_xlfn.IFS(Z1422=0,"",Z1422&gt;2.9,0,Z1422&gt;2.4,0.25,Z1422&gt;1.9,0.5,Z1422&gt;1.5,0.75,Z1422&lt;1.6,1)</f>
        <v/>
      </c>
      <c r="AD1422" s="13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5">
        <f t="shared" si="113"/>
        <v>0</v>
      </c>
      <c r="Z1423" s="48">
        <f t="shared" si="114"/>
        <v>0</v>
      </c>
      <c r="AA1423" s="109" t="str">
        <f t="shared" si="110"/>
        <v/>
      </c>
      <c r="AB1423" s="136" t="str" cm="1">
        <f t="array" ref="AB1423">_xlfn.IFS(Z1423=0,"",Z1423&gt;2.9,0,Z1423&gt;2.4,0.25,Z1423&gt;1.9,0.5,Z1423&gt;1.5,0.75,Z1423&lt;1.6,1)</f>
        <v/>
      </c>
      <c r="AD1423" s="13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5">
        <f t="shared" si="113"/>
        <v>0</v>
      </c>
      <c r="Z1424" s="48">
        <f t="shared" si="114"/>
        <v>0</v>
      </c>
      <c r="AA1424" s="109" t="str">
        <f t="shared" si="110"/>
        <v/>
      </c>
      <c r="AB1424" s="136" t="str" cm="1">
        <f t="array" ref="AB1424">_xlfn.IFS(Z1424=0,"",Z1424&gt;2.9,0,Z1424&gt;2.4,0.25,Z1424&gt;1.9,0.5,Z1424&gt;1.5,0.75,Z1424&lt;1.6,1)</f>
        <v/>
      </c>
      <c r="AD1424" s="13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5">
        <f t="shared" si="113"/>
        <v>0</v>
      </c>
      <c r="Z1425" s="48">
        <f t="shared" si="114"/>
        <v>0</v>
      </c>
      <c r="AA1425" s="109" t="str">
        <f t="shared" si="110"/>
        <v/>
      </c>
      <c r="AB1425" s="136" t="str" cm="1">
        <f t="array" ref="AB1425">_xlfn.IFS(Z1425=0,"",Z1425&gt;2.9,0,Z1425&gt;2.4,0.25,Z1425&gt;1.9,0.5,Z1425&gt;1.5,0.75,Z1425&lt;1.6,1)</f>
        <v/>
      </c>
      <c r="AD1425" s="13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5">
        <f t="shared" si="113"/>
        <v>0</v>
      </c>
      <c r="Z1426" s="48">
        <f t="shared" si="114"/>
        <v>0</v>
      </c>
      <c r="AA1426" s="109" t="str">
        <f t="shared" si="110"/>
        <v/>
      </c>
      <c r="AB1426" s="136" t="str" cm="1">
        <f t="array" ref="AB1426">_xlfn.IFS(Z1426=0,"",Z1426&gt;2.9,0,Z1426&gt;2.4,0.25,Z1426&gt;1.9,0.5,Z1426&gt;1.5,0.75,Z1426&lt;1.6,1)</f>
        <v/>
      </c>
      <c r="AD1426" s="13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5">
        <f t="shared" si="113"/>
        <v>0</v>
      </c>
      <c r="Z1427" s="48">
        <f t="shared" si="114"/>
        <v>0</v>
      </c>
      <c r="AA1427" s="109" t="str">
        <f t="shared" si="110"/>
        <v/>
      </c>
      <c r="AB1427" s="136" t="str" cm="1">
        <f t="array" ref="AB1427">_xlfn.IFS(Z1427=0,"",Z1427&gt;2.9,0,Z1427&gt;2.4,0.25,Z1427&gt;1.9,0.5,Z1427&gt;1.5,0.75,Z1427&lt;1.6,1)</f>
        <v/>
      </c>
      <c r="AD1427" s="13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5">
        <f t="shared" si="113"/>
        <v>0</v>
      </c>
      <c r="Z1428" s="48">
        <f t="shared" si="114"/>
        <v>0</v>
      </c>
      <c r="AA1428" s="109" t="str">
        <f t="shared" si="110"/>
        <v/>
      </c>
      <c r="AB1428" s="136" t="str" cm="1">
        <f t="array" ref="AB1428">_xlfn.IFS(Z1428=0,"",Z1428&gt;2.9,0,Z1428&gt;2.4,0.25,Z1428&gt;1.9,0.5,Z1428&gt;1.5,0.75,Z1428&lt;1.6,1)</f>
        <v/>
      </c>
      <c r="AD1428" s="13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5">
        <f t="shared" si="113"/>
        <v>0</v>
      </c>
      <c r="Z1429" s="48">
        <f t="shared" si="114"/>
        <v>0</v>
      </c>
      <c r="AA1429" s="109" t="str">
        <f t="shared" ref="AA1429:AA1492" si="115">IFERROR(X1429*1.5,"")</f>
        <v/>
      </c>
      <c r="AB1429" s="136" t="str" cm="1">
        <f t="array" ref="AB1429">_xlfn.IFS(Z1429=0,"",Z1429&gt;2.9,0,Z1429&gt;2.4,0.25,Z1429&gt;1.9,0.5,Z1429&gt;1.5,0.75,Z1429&lt;1.6,1)</f>
        <v/>
      </c>
      <c r="AD1429" s="13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5">
        <f t="shared" si="113"/>
        <v>0</v>
      </c>
      <c r="Z1430" s="48">
        <f t="shared" si="114"/>
        <v>0</v>
      </c>
      <c r="AA1430" s="109" t="str">
        <f t="shared" si="115"/>
        <v/>
      </c>
      <c r="AB1430" s="136" t="str" cm="1">
        <f t="array" ref="AB1430">_xlfn.IFS(Z1430=0,"",Z1430&gt;2.9,0,Z1430&gt;2.4,0.25,Z1430&gt;1.9,0.5,Z1430&gt;1.5,0.75,Z1430&lt;1.6,1)</f>
        <v/>
      </c>
      <c r="AD1430" s="13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5">
        <f t="shared" si="113"/>
        <v>0</v>
      </c>
      <c r="Z1431" s="48">
        <f t="shared" si="114"/>
        <v>0</v>
      </c>
      <c r="AA1431" s="109" t="str">
        <f t="shared" si="115"/>
        <v/>
      </c>
      <c r="AB1431" s="136" t="str" cm="1">
        <f t="array" ref="AB1431">_xlfn.IFS(Z1431=0,"",Z1431&gt;2.9,0,Z1431&gt;2.4,0.25,Z1431&gt;1.9,0.5,Z1431&gt;1.5,0.75,Z1431&lt;1.6,1)</f>
        <v/>
      </c>
      <c r="AD1431" s="13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5">
        <f t="shared" si="113"/>
        <v>0</v>
      </c>
      <c r="Z1432" s="48">
        <f t="shared" si="114"/>
        <v>0</v>
      </c>
      <c r="AA1432" s="109" t="str">
        <f t="shared" si="115"/>
        <v/>
      </c>
      <c r="AB1432" s="136" t="str" cm="1">
        <f t="array" ref="AB1432">_xlfn.IFS(Z1432=0,"",Z1432&gt;2.9,0,Z1432&gt;2.4,0.25,Z1432&gt;1.9,0.5,Z1432&gt;1.5,0.75,Z1432&lt;1.6,1)</f>
        <v/>
      </c>
      <c r="AD1432" s="13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5">
        <f t="shared" si="113"/>
        <v>0</v>
      </c>
      <c r="Z1433" s="48">
        <f t="shared" si="114"/>
        <v>0</v>
      </c>
      <c r="AA1433" s="109" t="str">
        <f t="shared" si="115"/>
        <v/>
      </c>
      <c r="AB1433" s="136" t="str" cm="1">
        <f t="array" ref="AB1433">_xlfn.IFS(Z1433=0,"",Z1433&gt;2.9,0,Z1433&gt;2.4,0.25,Z1433&gt;1.9,0.5,Z1433&gt;1.5,0.75,Z1433&lt;1.6,1)</f>
        <v/>
      </c>
      <c r="AD1433" s="13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5">
        <f t="shared" si="113"/>
        <v>0</v>
      </c>
      <c r="Z1434" s="48">
        <f t="shared" si="114"/>
        <v>0</v>
      </c>
      <c r="AA1434" s="109" t="str">
        <f t="shared" si="115"/>
        <v/>
      </c>
      <c r="AB1434" s="136" t="str" cm="1">
        <f t="array" ref="AB1434">_xlfn.IFS(Z1434=0,"",Z1434&gt;2.9,0,Z1434&gt;2.4,0.25,Z1434&gt;1.9,0.5,Z1434&gt;1.5,0.75,Z1434&lt;1.6,1)</f>
        <v/>
      </c>
      <c r="AD1434" s="13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5">
        <f t="shared" si="113"/>
        <v>0</v>
      </c>
      <c r="Z1435" s="48">
        <f t="shared" si="114"/>
        <v>0</v>
      </c>
      <c r="AA1435" s="109" t="str">
        <f t="shared" si="115"/>
        <v/>
      </c>
      <c r="AB1435" s="136" t="str" cm="1">
        <f t="array" ref="AB1435">_xlfn.IFS(Z1435=0,"",Z1435&gt;2.9,0,Z1435&gt;2.4,0.25,Z1435&gt;1.9,0.5,Z1435&gt;1.5,0.75,Z1435&lt;1.6,1)</f>
        <v/>
      </c>
      <c r="AD1435" s="13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5">
        <f t="shared" si="113"/>
        <v>0</v>
      </c>
      <c r="Z1436" s="48">
        <f t="shared" si="114"/>
        <v>0</v>
      </c>
      <c r="AA1436" s="109" t="str">
        <f t="shared" si="115"/>
        <v/>
      </c>
      <c r="AB1436" s="136" t="str" cm="1">
        <f t="array" ref="AB1436">_xlfn.IFS(Z1436=0,"",Z1436&gt;2.9,0,Z1436&gt;2.4,0.25,Z1436&gt;1.9,0.5,Z1436&gt;1.5,0.75,Z1436&lt;1.6,1)</f>
        <v/>
      </c>
      <c r="AD1436" s="13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5">
        <f t="shared" si="113"/>
        <v>0</v>
      </c>
      <c r="Z1437" s="48">
        <f t="shared" si="114"/>
        <v>0</v>
      </c>
      <c r="AA1437" s="109" t="str">
        <f t="shared" si="115"/>
        <v/>
      </c>
      <c r="AB1437" s="136" t="str" cm="1">
        <f t="array" ref="AB1437">_xlfn.IFS(Z1437=0,"",Z1437&gt;2.9,0,Z1437&gt;2.4,0.25,Z1437&gt;1.9,0.5,Z1437&gt;1.5,0.75,Z1437&lt;1.6,1)</f>
        <v/>
      </c>
      <c r="AD1437" s="13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5">
        <f t="shared" si="113"/>
        <v>0</v>
      </c>
      <c r="Z1438" s="48">
        <f t="shared" si="114"/>
        <v>0</v>
      </c>
      <c r="AA1438" s="109" t="str">
        <f t="shared" si="115"/>
        <v/>
      </c>
      <c r="AB1438" s="136" t="str" cm="1">
        <f t="array" ref="AB1438">_xlfn.IFS(Z1438=0,"",Z1438&gt;2.9,0,Z1438&gt;2.4,0.25,Z1438&gt;1.9,0.5,Z1438&gt;1.5,0.75,Z1438&lt;1.6,1)</f>
        <v/>
      </c>
      <c r="AD1438" s="13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5">
        <f t="shared" si="113"/>
        <v>0</v>
      </c>
      <c r="Z1439" s="48">
        <f t="shared" si="114"/>
        <v>0</v>
      </c>
      <c r="AA1439" s="109" t="str">
        <f t="shared" si="115"/>
        <v/>
      </c>
      <c r="AB1439" s="136" t="str" cm="1">
        <f t="array" ref="AB1439">_xlfn.IFS(Z1439=0,"",Z1439&gt;2.9,0,Z1439&gt;2.4,0.25,Z1439&gt;1.9,0.5,Z1439&gt;1.5,0.75,Z1439&lt;1.6,1)</f>
        <v/>
      </c>
      <c r="AD1439" s="13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5">
        <f t="shared" si="113"/>
        <v>0</v>
      </c>
      <c r="Z1440" s="48">
        <f t="shared" si="114"/>
        <v>0</v>
      </c>
      <c r="AA1440" s="109" t="str">
        <f t="shared" si="115"/>
        <v/>
      </c>
      <c r="AB1440" s="136" t="str" cm="1">
        <f t="array" ref="AB1440">_xlfn.IFS(Z1440=0,"",Z1440&gt;2.9,0,Z1440&gt;2.4,0.25,Z1440&gt;1.9,0.5,Z1440&gt;1.5,0.75,Z1440&lt;1.6,1)</f>
        <v/>
      </c>
      <c r="AD1440" s="13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5">
        <f t="shared" si="113"/>
        <v>0</v>
      </c>
      <c r="Z1441" s="48">
        <f t="shared" si="114"/>
        <v>0</v>
      </c>
      <c r="AA1441" s="109" t="str">
        <f t="shared" si="115"/>
        <v/>
      </c>
      <c r="AB1441" s="136" t="str" cm="1">
        <f t="array" ref="AB1441">_xlfn.IFS(Z1441=0,"",Z1441&gt;2.9,0,Z1441&gt;2.4,0.25,Z1441&gt;1.9,0.5,Z1441&gt;1.5,0.75,Z1441&lt;1.6,1)</f>
        <v/>
      </c>
      <c r="AD1441" s="13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5">
        <f t="shared" si="113"/>
        <v>0</v>
      </c>
      <c r="Z1442" s="48">
        <f t="shared" si="114"/>
        <v>0</v>
      </c>
      <c r="AA1442" s="109" t="str">
        <f t="shared" si="115"/>
        <v/>
      </c>
      <c r="AB1442" s="136" t="str" cm="1">
        <f t="array" ref="AB1442">_xlfn.IFS(Z1442=0,"",Z1442&gt;2.9,0,Z1442&gt;2.4,0.25,Z1442&gt;1.9,0.5,Z1442&gt;1.5,0.75,Z1442&lt;1.6,1)</f>
        <v/>
      </c>
      <c r="AD1442" s="13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5">
        <f t="shared" si="113"/>
        <v>0</v>
      </c>
      <c r="Z1443" s="48">
        <f t="shared" si="114"/>
        <v>0</v>
      </c>
      <c r="AA1443" s="109" t="str">
        <f t="shared" si="115"/>
        <v/>
      </c>
      <c r="AB1443" s="136" t="str" cm="1">
        <f t="array" ref="AB1443">_xlfn.IFS(Z1443=0,"",Z1443&gt;2.9,0,Z1443&gt;2.4,0.25,Z1443&gt;1.9,0.5,Z1443&gt;1.5,0.75,Z1443&lt;1.6,1)</f>
        <v/>
      </c>
      <c r="AD1443" s="13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5">
        <f t="shared" si="113"/>
        <v>0</v>
      </c>
      <c r="Z1444" s="48">
        <f t="shared" si="114"/>
        <v>0</v>
      </c>
      <c r="AA1444" s="109" t="str">
        <f t="shared" si="115"/>
        <v/>
      </c>
      <c r="AB1444" s="136" t="str" cm="1">
        <f t="array" ref="AB1444">_xlfn.IFS(Z1444=0,"",Z1444&gt;2.9,0,Z1444&gt;2.4,0.25,Z1444&gt;1.9,0.5,Z1444&gt;1.5,0.75,Z1444&lt;1.6,1)</f>
        <v/>
      </c>
      <c r="AD1444" s="13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5">
        <f t="shared" si="113"/>
        <v>0</v>
      </c>
      <c r="Z1445" s="48">
        <f t="shared" si="114"/>
        <v>0</v>
      </c>
      <c r="AA1445" s="109" t="str">
        <f t="shared" si="115"/>
        <v/>
      </c>
      <c r="AB1445" s="136" t="str" cm="1">
        <f t="array" ref="AB1445">_xlfn.IFS(Z1445=0,"",Z1445&gt;2.9,0,Z1445&gt;2.4,0.25,Z1445&gt;1.9,0.5,Z1445&gt;1.5,0.75,Z1445&lt;1.6,1)</f>
        <v/>
      </c>
      <c r="AD1445" s="13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5">
        <f t="shared" si="113"/>
        <v>0</v>
      </c>
      <c r="Z1446" s="48">
        <f t="shared" si="114"/>
        <v>0</v>
      </c>
      <c r="AA1446" s="109" t="str">
        <f t="shared" si="115"/>
        <v/>
      </c>
      <c r="AB1446" s="136" t="str" cm="1">
        <f t="array" ref="AB1446">_xlfn.IFS(Z1446=0,"",Z1446&gt;2.9,0,Z1446&gt;2.4,0.25,Z1446&gt;1.9,0.5,Z1446&gt;1.5,0.75,Z1446&lt;1.6,1)</f>
        <v/>
      </c>
      <c r="AD1446" s="13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5">
        <f t="shared" si="113"/>
        <v>0</v>
      </c>
      <c r="Z1447" s="48">
        <f t="shared" si="114"/>
        <v>0</v>
      </c>
      <c r="AA1447" s="109" t="str">
        <f t="shared" si="115"/>
        <v/>
      </c>
      <c r="AB1447" s="136" t="str" cm="1">
        <f t="array" ref="AB1447">_xlfn.IFS(Z1447=0,"",Z1447&gt;2.9,0,Z1447&gt;2.4,0.25,Z1447&gt;1.9,0.5,Z1447&gt;1.5,0.75,Z1447&lt;1.6,1)</f>
        <v/>
      </c>
      <c r="AD1447" s="13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5">
        <f t="shared" si="113"/>
        <v>0</v>
      </c>
      <c r="Z1448" s="48">
        <f t="shared" si="114"/>
        <v>0</v>
      </c>
      <c r="AA1448" s="109" t="str">
        <f t="shared" si="115"/>
        <v/>
      </c>
      <c r="AB1448" s="136" t="str" cm="1">
        <f t="array" ref="AB1448">_xlfn.IFS(Z1448=0,"",Z1448&gt;2.9,0,Z1448&gt;2.4,0.25,Z1448&gt;1.9,0.5,Z1448&gt;1.5,0.75,Z1448&lt;1.6,1)</f>
        <v/>
      </c>
      <c r="AD1448" s="13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5">
        <f t="shared" si="113"/>
        <v>0</v>
      </c>
      <c r="Z1449" s="48">
        <f t="shared" si="114"/>
        <v>0</v>
      </c>
      <c r="AA1449" s="109" t="str">
        <f t="shared" si="115"/>
        <v/>
      </c>
      <c r="AB1449" s="136" t="str" cm="1">
        <f t="array" ref="AB1449">_xlfn.IFS(Z1449=0,"",Z1449&gt;2.9,0,Z1449&gt;2.4,0.25,Z1449&gt;1.9,0.5,Z1449&gt;1.5,0.75,Z1449&lt;1.6,1)</f>
        <v/>
      </c>
      <c r="AD1449" s="13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5">
        <f t="shared" si="113"/>
        <v>0</v>
      </c>
      <c r="Z1450" s="48">
        <f t="shared" si="114"/>
        <v>0</v>
      </c>
      <c r="AA1450" s="109" t="str">
        <f t="shared" si="115"/>
        <v/>
      </c>
      <c r="AB1450" s="136" t="str" cm="1">
        <f t="array" ref="AB1450">_xlfn.IFS(Z1450=0,"",Z1450&gt;2.9,0,Z1450&gt;2.4,0.25,Z1450&gt;1.9,0.5,Z1450&gt;1.5,0.75,Z1450&lt;1.6,1)</f>
        <v/>
      </c>
      <c r="AD1450" s="13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5">
        <f t="shared" si="113"/>
        <v>0</v>
      </c>
      <c r="Z1451" s="48">
        <f t="shared" si="114"/>
        <v>0</v>
      </c>
      <c r="AA1451" s="109" t="str">
        <f t="shared" si="115"/>
        <v/>
      </c>
      <c r="AB1451" s="136" t="str" cm="1">
        <f t="array" ref="AB1451">_xlfn.IFS(Z1451=0,"",Z1451&gt;2.9,0,Z1451&gt;2.4,0.25,Z1451&gt;1.9,0.5,Z1451&gt;1.5,0.75,Z1451&lt;1.6,1)</f>
        <v/>
      </c>
      <c r="AD1451" s="13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5">
        <f t="shared" si="113"/>
        <v>0</v>
      </c>
      <c r="Z1452" s="48">
        <f t="shared" si="114"/>
        <v>0</v>
      </c>
      <c r="AA1452" s="109" t="str">
        <f t="shared" si="115"/>
        <v/>
      </c>
      <c r="AB1452" s="136" t="str" cm="1">
        <f t="array" ref="AB1452">_xlfn.IFS(Z1452=0,"",Z1452&gt;2.9,0,Z1452&gt;2.4,0.25,Z1452&gt;1.9,0.5,Z1452&gt;1.5,0.75,Z1452&lt;1.6,1)</f>
        <v/>
      </c>
      <c r="AD1452" s="13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5">
        <f t="shared" si="113"/>
        <v>0</v>
      </c>
      <c r="Z1453" s="48">
        <f t="shared" si="114"/>
        <v>0</v>
      </c>
      <c r="AA1453" s="109" t="str">
        <f t="shared" si="115"/>
        <v/>
      </c>
      <c r="AB1453" s="136" t="str" cm="1">
        <f t="array" ref="AB1453">_xlfn.IFS(Z1453=0,"",Z1453&gt;2.9,0,Z1453&gt;2.4,0.25,Z1453&gt;1.9,0.5,Z1453&gt;1.5,0.75,Z1453&lt;1.6,1)</f>
        <v/>
      </c>
      <c r="AD1453" s="13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5">
        <f t="shared" si="113"/>
        <v>0</v>
      </c>
      <c r="Z1454" s="48">
        <f t="shared" si="114"/>
        <v>0</v>
      </c>
      <c r="AA1454" s="109" t="str">
        <f t="shared" si="115"/>
        <v/>
      </c>
      <c r="AB1454" s="136" t="str" cm="1">
        <f t="array" ref="AB1454">_xlfn.IFS(Z1454=0,"",Z1454&gt;2.9,0,Z1454&gt;2.4,0.25,Z1454&gt;1.9,0.5,Z1454&gt;1.5,0.75,Z1454&lt;1.6,1)</f>
        <v/>
      </c>
      <c r="AD1454" s="13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5">
        <f t="shared" si="113"/>
        <v>0</v>
      </c>
      <c r="Z1455" s="48">
        <f t="shared" si="114"/>
        <v>0</v>
      </c>
      <c r="AA1455" s="109" t="str">
        <f t="shared" si="115"/>
        <v/>
      </c>
      <c r="AB1455" s="136" t="str" cm="1">
        <f t="array" ref="AB1455">_xlfn.IFS(Z1455=0,"",Z1455&gt;2.9,0,Z1455&gt;2.4,0.25,Z1455&gt;1.9,0.5,Z1455&gt;1.5,0.75,Z1455&lt;1.6,1)</f>
        <v/>
      </c>
      <c r="AD1455" s="13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5">
        <f t="shared" si="113"/>
        <v>0</v>
      </c>
      <c r="Z1456" s="48">
        <f t="shared" si="114"/>
        <v>0</v>
      </c>
      <c r="AA1456" s="109" t="str">
        <f t="shared" si="115"/>
        <v/>
      </c>
      <c r="AB1456" s="136" t="str" cm="1">
        <f t="array" ref="AB1456">_xlfn.IFS(Z1456=0,"",Z1456&gt;2.9,0,Z1456&gt;2.4,0.25,Z1456&gt;1.9,0.5,Z1456&gt;1.5,0.75,Z1456&lt;1.6,1)</f>
        <v/>
      </c>
      <c r="AD1456" s="13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5">
        <f t="shared" si="113"/>
        <v>0</v>
      </c>
      <c r="Z1457" s="48">
        <f t="shared" si="114"/>
        <v>0</v>
      </c>
      <c r="AA1457" s="109" t="str">
        <f t="shared" si="115"/>
        <v/>
      </c>
      <c r="AB1457" s="136" t="str" cm="1">
        <f t="array" ref="AB1457">_xlfn.IFS(Z1457=0,"",Z1457&gt;2.9,0,Z1457&gt;2.4,0.25,Z1457&gt;1.9,0.5,Z1457&gt;1.5,0.75,Z1457&lt;1.6,1)</f>
        <v/>
      </c>
      <c r="AD1457" s="13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5">
        <f t="shared" si="113"/>
        <v>0</v>
      </c>
      <c r="Z1458" s="48">
        <f t="shared" si="114"/>
        <v>0</v>
      </c>
      <c r="AA1458" s="109" t="str">
        <f t="shared" si="115"/>
        <v/>
      </c>
      <c r="AB1458" s="136" t="str" cm="1">
        <f t="array" ref="AB1458">_xlfn.IFS(Z1458=0,"",Z1458&gt;2.9,0,Z1458&gt;2.4,0.25,Z1458&gt;1.9,0.5,Z1458&gt;1.5,0.75,Z1458&lt;1.6,1)</f>
        <v/>
      </c>
      <c r="AD1458" s="13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5">
        <f t="shared" si="113"/>
        <v>0</v>
      </c>
      <c r="Z1459" s="48">
        <f t="shared" si="114"/>
        <v>0</v>
      </c>
      <c r="AA1459" s="109" t="str">
        <f t="shared" si="115"/>
        <v/>
      </c>
      <c r="AB1459" s="136" t="str" cm="1">
        <f t="array" ref="AB1459">_xlfn.IFS(Z1459=0,"",Z1459&gt;2.9,0,Z1459&gt;2.4,0.25,Z1459&gt;1.9,0.5,Z1459&gt;1.5,0.75,Z1459&lt;1.6,1)</f>
        <v/>
      </c>
      <c r="AD1459" s="13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5">
        <f t="shared" si="113"/>
        <v>0</v>
      </c>
      <c r="Z1460" s="48">
        <f t="shared" si="114"/>
        <v>0</v>
      </c>
      <c r="AA1460" s="109" t="str">
        <f t="shared" si="115"/>
        <v/>
      </c>
      <c r="AB1460" s="136" t="str" cm="1">
        <f t="array" ref="AB1460">_xlfn.IFS(Z1460=0,"",Z1460&gt;2.9,0,Z1460&gt;2.4,0.25,Z1460&gt;1.9,0.5,Z1460&gt;1.5,0.75,Z1460&lt;1.6,1)</f>
        <v/>
      </c>
      <c r="AD1460" s="13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5">
        <f t="shared" si="113"/>
        <v>0</v>
      </c>
      <c r="Z1461" s="48">
        <f t="shared" si="114"/>
        <v>0</v>
      </c>
      <c r="AA1461" s="109" t="str">
        <f t="shared" si="115"/>
        <v/>
      </c>
      <c r="AB1461" s="136" t="str" cm="1">
        <f t="array" ref="AB1461">_xlfn.IFS(Z1461=0,"",Z1461&gt;2.9,0,Z1461&gt;2.4,0.25,Z1461&gt;1.9,0.5,Z1461&gt;1.5,0.75,Z1461&lt;1.6,1)</f>
        <v/>
      </c>
      <c r="AD1461" s="13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5">
        <f t="shared" si="113"/>
        <v>0</v>
      </c>
      <c r="Z1462" s="48">
        <f t="shared" si="114"/>
        <v>0</v>
      </c>
      <c r="AA1462" s="109" t="str">
        <f t="shared" si="115"/>
        <v/>
      </c>
      <c r="AB1462" s="136" t="str" cm="1">
        <f t="array" ref="AB1462">_xlfn.IFS(Z1462=0,"",Z1462&gt;2.9,0,Z1462&gt;2.4,0.25,Z1462&gt;1.9,0.5,Z1462&gt;1.5,0.75,Z1462&lt;1.6,1)</f>
        <v/>
      </c>
      <c r="AD1462" s="13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5">
        <f t="shared" si="113"/>
        <v>0</v>
      </c>
      <c r="Z1463" s="48">
        <f t="shared" si="114"/>
        <v>0</v>
      </c>
      <c r="AA1463" s="109" t="str">
        <f t="shared" si="115"/>
        <v/>
      </c>
      <c r="AB1463" s="136" t="str" cm="1">
        <f t="array" ref="AB1463">_xlfn.IFS(Z1463=0,"",Z1463&gt;2.9,0,Z1463&gt;2.4,0.25,Z1463&gt;1.9,0.5,Z1463&gt;1.5,0.75,Z1463&lt;1.6,1)</f>
        <v/>
      </c>
      <c r="AD1463" s="13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5">
        <f t="shared" si="113"/>
        <v>0</v>
      </c>
      <c r="Z1464" s="48">
        <f t="shared" si="114"/>
        <v>0</v>
      </c>
      <c r="AA1464" s="109" t="str">
        <f t="shared" si="115"/>
        <v/>
      </c>
      <c r="AB1464" s="136" t="str" cm="1">
        <f t="array" ref="AB1464">_xlfn.IFS(Z1464=0,"",Z1464&gt;2.9,0,Z1464&gt;2.4,0.25,Z1464&gt;1.9,0.5,Z1464&gt;1.5,0.75,Z1464&lt;1.6,1)</f>
        <v/>
      </c>
      <c r="AD1464" s="13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5">
        <f t="shared" si="113"/>
        <v>0</v>
      </c>
      <c r="Z1465" s="48">
        <f t="shared" si="114"/>
        <v>0</v>
      </c>
      <c r="AA1465" s="109" t="str">
        <f t="shared" si="115"/>
        <v/>
      </c>
      <c r="AB1465" s="136" t="str" cm="1">
        <f t="array" ref="AB1465">_xlfn.IFS(Z1465=0,"",Z1465&gt;2.9,0,Z1465&gt;2.4,0.25,Z1465&gt;1.9,0.5,Z1465&gt;1.5,0.75,Z1465&lt;1.6,1)</f>
        <v/>
      </c>
      <c r="AD1465" s="13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5">
        <f t="shared" si="113"/>
        <v>0</v>
      </c>
      <c r="Z1466" s="48">
        <f t="shared" si="114"/>
        <v>0</v>
      </c>
      <c r="AA1466" s="109" t="str">
        <f t="shared" si="115"/>
        <v/>
      </c>
      <c r="AB1466" s="136" t="str" cm="1">
        <f t="array" ref="AB1466">_xlfn.IFS(Z1466=0,"",Z1466&gt;2.9,0,Z1466&gt;2.4,0.25,Z1466&gt;1.9,0.5,Z1466&gt;1.5,0.75,Z1466&lt;1.6,1)</f>
        <v/>
      </c>
      <c r="AD1466" s="13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5">
        <f t="shared" si="113"/>
        <v>0</v>
      </c>
      <c r="Z1467" s="48">
        <f t="shared" si="114"/>
        <v>0</v>
      </c>
      <c r="AA1467" s="109" t="str">
        <f t="shared" si="115"/>
        <v/>
      </c>
      <c r="AB1467" s="136" t="str" cm="1">
        <f t="array" ref="AB1467">_xlfn.IFS(Z1467=0,"",Z1467&gt;2.9,0,Z1467&gt;2.4,0.25,Z1467&gt;1.9,0.5,Z1467&gt;1.5,0.75,Z1467&lt;1.6,1)</f>
        <v/>
      </c>
      <c r="AD1467" s="13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5">
        <f t="shared" si="113"/>
        <v>0</v>
      </c>
      <c r="Z1468" s="48">
        <f t="shared" si="114"/>
        <v>0</v>
      </c>
      <c r="AA1468" s="109" t="str">
        <f t="shared" si="115"/>
        <v/>
      </c>
      <c r="AB1468" s="136" t="str" cm="1">
        <f t="array" ref="AB1468">_xlfn.IFS(Z1468=0,"",Z1468&gt;2.9,0,Z1468&gt;2.4,0.25,Z1468&gt;1.9,0.5,Z1468&gt;1.5,0.75,Z1468&lt;1.6,1)</f>
        <v/>
      </c>
      <c r="AD1468" s="13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5">
        <f t="shared" si="113"/>
        <v>0</v>
      </c>
      <c r="Z1469" s="48">
        <f t="shared" si="114"/>
        <v>0</v>
      </c>
      <c r="AA1469" s="109" t="str">
        <f t="shared" si="115"/>
        <v/>
      </c>
      <c r="AB1469" s="136" t="str" cm="1">
        <f t="array" ref="AB1469">_xlfn.IFS(Z1469=0,"",Z1469&gt;2.9,0,Z1469&gt;2.4,0.25,Z1469&gt;1.9,0.5,Z1469&gt;1.5,0.75,Z1469&lt;1.6,1)</f>
        <v/>
      </c>
      <c r="AD1469" s="13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5">
        <f t="shared" si="113"/>
        <v>0</v>
      </c>
      <c r="Z1470" s="48">
        <f t="shared" si="114"/>
        <v>0</v>
      </c>
      <c r="AA1470" s="109" t="str">
        <f t="shared" si="115"/>
        <v/>
      </c>
      <c r="AB1470" s="136" t="str" cm="1">
        <f t="array" ref="AB1470">_xlfn.IFS(Z1470=0,"",Z1470&gt;2.9,0,Z1470&gt;2.4,0.25,Z1470&gt;1.9,0.5,Z1470&gt;1.5,0.75,Z1470&lt;1.6,1)</f>
        <v/>
      </c>
      <c r="AD1470" s="13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5">
        <f t="shared" si="113"/>
        <v>0</v>
      </c>
      <c r="Z1471" s="48">
        <f t="shared" si="114"/>
        <v>0</v>
      </c>
      <c r="AA1471" s="109" t="str">
        <f t="shared" si="115"/>
        <v/>
      </c>
      <c r="AB1471" s="136" t="str" cm="1">
        <f t="array" ref="AB1471">_xlfn.IFS(Z1471=0,"",Z1471&gt;2.9,0,Z1471&gt;2.4,0.25,Z1471&gt;1.9,0.5,Z1471&gt;1.5,0.75,Z1471&lt;1.6,1)</f>
        <v/>
      </c>
      <c r="AD1471" s="13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5">
        <f t="shared" si="113"/>
        <v>0</v>
      </c>
      <c r="Z1472" s="48">
        <f t="shared" si="114"/>
        <v>0</v>
      </c>
      <c r="AA1472" s="109" t="str">
        <f t="shared" si="115"/>
        <v/>
      </c>
      <c r="AB1472" s="136" t="str" cm="1">
        <f t="array" ref="AB1472">_xlfn.IFS(Z1472=0,"",Z1472&gt;2.9,0,Z1472&gt;2.4,0.25,Z1472&gt;1.9,0.5,Z1472&gt;1.5,0.75,Z1472&lt;1.6,1)</f>
        <v/>
      </c>
      <c r="AD1472" s="13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5">
        <f t="shared" si="113"/>
        <v>0</v>
      </c>
      <c r="Z1473" s="48">
        <f t="shared" si="114"/>
        <v>0</v>
      </c>
      <c r="AA1473" s="109" t="str">
        <f t="shared" si="115"/>
        <v/>
      </c>
      <c r="AB1473" s="136" t="str" cm="1">
        <f t="array" ref="AB1473">_xlfn.IFS(Z1473=0,"",Z1473&gt;2.9,0,Z1473&gt;2.4,0.25,Z1473&gt;1.9,0.5,Z1473&gt;1.5,0.75,Z1473&lt;1.6,1)</f>
        <v/>
      </c>
      <c r="AD1473" s="13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5">
        <f t="shared" si="113"/>
        <v>0</v>
      </c>
      <c r="Z1474" s="48">
        <f t="shared" si="114"/>
        <v>0</v>
      </c>
      <c r="AA1474" s="109" t="str">
        <f t="shared" si="115"/>
        <v/>
      </c>
      <c r="AB1474" s="136" t="str" cm="1">
        <f t="array" ref="AB1474">_xlfn.IFS(Z1474=0,"",Z1474&gt;2.9,0,Z1474&gt;2.4,0.25,Z1474&gt;1.9,0.5,Z1474&gt;1.5,0.75,Z1474&lt;1.6,1)</f>
        <v/>
      </c>
      <c r="AD1474" s="13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5">
        <f t="shared" si="113"/>
        <v>0</v>
      </c>
      <c r="Z1475" s="48">
        <f t="shared" si="114"/>
        <v>0</v>
      </c>
      <c r="AA1475" s="109" t="str">
        <f t="shared" si="115"/>
        <v/>
      </c>
      <c r="AB1475" s="136" t="str" cm="1">
        <f t="array" ref="AB1475">_xlfn.IFS(Z1475=0,"",Z1475&gt;2.9,0,Z1475&gt;2.4,0.25,Z1475&gt;1.9,0.5,Z1475&gt;1.5,0.75,Z1475&lt;1.6,1)</f>
        <v/>
      </c>
      <c r="AD1475" s="13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5">
        <f t="shared" si="113"/>
        <v>0</v>
      </c>
      <c r="Z1476" s="48">
        <f t="shared" si="114"/>
        <v>0</v>
      </c>
      <c r="AA1476" s="109" t="str">
        <f t="shared" si="115"/>
        <v/>
      </c>
      <c r="AB1476" s="136" t="str" cm="1">
        <f t="array" ref="AB1476">_xlfn.IFS(Z1476=0,"",Z1476&gt;2.9,0,Z1476&gt;2.4,0.25,Z1476&gt;1.9,0.5,Z1476&gt;1.5,0.75,Z1476&lt;1.6,1)</f>
        <v/>
      </c>
      <c r="AD1476" s="13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5">
        <f t="shared" si="113"/>
        <v>0</v>
      </c>
      <c r="Z1477" s="48">
        <f t="shared" si="114"/>
        <v>0</v>
      </c>
      <c r="AA1477" s="109" t="str">
        <f t="shared" si="115"/>
        <v/>
      </c>
      <c r="AB1477" s="136" t="str" cm="1">
        <f t="array" ref="AB1477">_xlfn.IFS(Z1477=0,"",Z1477&gt;2.9,0,Z1477&gt;2.4,0.25,Z1477&gt;1.9,0.5,Z1477&gt;1.5,0.75,Z1477&lt;1.6,1)</f>
        <v/>
      </c>
      <c r="AD1477" s="13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5">
        <f t="shared" si="113"/>
        <v>0</v>
      </c>
      <c r="Z1478" s="48">
        <f t="shared" si="114"/>
        <v>0</v>
      </c>
      <c r="AA1478" s="109" t="str">
        <f t="shared" si="115"/>
        <v/>
      </c>
      <c r="AB1478" s="136" t="str" cm="1">
        <f t="array" ref="AB1478">_xlfn.IFS(Z1478=0,"",Z1478&gt;2.9,0,Z1478&gt;2.4,0.25,Z1478&gt;1.9,0.5,Z1478&gt;1.5,0.75,Z1478&lt;1.6,1)</f>
        <v/>
      </c>
      <c r="AD1478" s="13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5">
        <f t="shared" si="113"/>
        <v>0</v>
      </c>
      <c r="Z1479" s="48">
        <f t="shared" si="114"/>
        <v>0</v>
      </c>
      <c r="AA1479" s="109" t="str">
        <f t="shared" si="115"/>
        <v/>
      </c>
      <c r="AB1479" s="136" t="str" cm="1">
        <f t="array" ref="AB1479">_xlfn.IFS(Z1479=0,"",Z1479&gt;2.9,0,Z1479&gt;2.4,0.25,Z1479&gt;1.9,0.5,Z1479&gt;1.5,0.75,Z1479&lt;1.6,1)</f>
        <v/>
      </c>
      <c r="AD1479" s="13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5">
        <f t="shared" si="113"/>
        <v>0</v>
      </c>
      <c r="Z1480" s="48">
        <f t="shared" si="114"/>
        <v>0</v>
      </c>
      <c r="AA1480" s="109" t="str">
        <f t="shared" si="115"/>
        <v/>
      </c>
      <c r="AB1480" s="136" t="str" cm="1">
        <f t="array" ref="AB1480">_xlfn.IFS(Z1480=0,"",Z1480&gt;2.9,0,Z1480&gt;2.4,0.25,Z1480&gt;1.9,0.5,Z1480&gt;1.5,0.75,Z1480&lt;1.6,1)</f>
        <v/>
      </c>
      <c r="AD1480" s="13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5">
        <f t="shared" si="113"/>
        <v>0</v>
      </c>
      <c r="Z1481" s="48">
        <f t="shared" si="114"/>
        <v>0</v>
      </c>
      <c r="AA1481" s="109" t="str">
        <f t="shared" si="115"/>
        <v/>
      </c>
      <c r="AB1481" s="136" t="str" cm="1">
        <f t="array" ref="AB1481">_xlfn.IFS(Z1481=0,"",Z1481&gt;2.9,0,Z1481&gt;2.4,0.25,Z1481&gt;1.9,0.5,Z1481&gt;1.5,0.75,Z1481&lt;1.6,1)</f>
        <v/>
      </c>
      <c r="AD1481" s="13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5">
        <f t="shared" si="113"/>
        <v>0</v>
      </c>
      <c r="Z1482" s="48">
        <f t="shared" si="114"/>
        <v>0</v>
      </c>
      <c r="AA1482" s="109" t="str">
        <f t="shared" si="115"/>
        <v/>
      </c>
      <c r="AB1482" s="136" t="str" cm="1">
        <f t="array" ref="AB1482">_xlfn.IFS(Z1482=0,"",Z1482&gt;2.9,0,Z1482&gt;2.4,0.25,Z1482&gt;1.9,0.5,Z1482&gt;1.5,0.75,Z1482&lt;1.6,1)</f>
        <v/>
      </c>
      <c r="AD1482" s="13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5">
        <f t="shared" si="113"/>
        <v>0</v>
      </c>
      <c r="Z1483" s="48">
        <f t="shared" si="114"/>
        <v>0</v>
      </c>
      <c r="AA1483" s="109" t="str">
        <f t="shared" si="115"/>
        <v/>
      </c>
      <c r="AB1483" s="136" t="str" cm="1">
        <f t="array" ref="AB1483">_xlfn.IFS(Z1483=0,"",Z1483&gt;2.9,0,Z1483&gt;2.4,0.25,Z1483&gt;1.9,0.5,Z1483&gt;1.5,0.75,Z1483&lt;1.6,1)</f>
        <v/>
      </c>
      <c r="AD1483" s="13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5">
        <f t="shared" ref="Y1484:Y1547" si="118">IFERROR(H1484,"")</f>
        <v>0</v>
      </c>
      <c r="Z1484" s="48">
        <f t="shared" ref="Z1484:Z1547" si="119">IFERROR(Y1484/X1484,0)</f>
        <v>0</v>
      </c>
      <c r="AA1484" s="109" t="str">
        <f t="shared" si="115"/>
        <v/>
      </c>
      <c r="AB1484" s="136" t="str" cm="1">
        <f t="array" ref="AB1484">_xlfn.IFS(Z1484=0,"",Z1484&gt;2.9,0,Z1484&gt;2.4,0.25,Z1484&gt;1.9,0.5,Z1484&gt;1.5,0.75,Z1484&lt;1.6,1)</f>
        <v/>
      </c>
      <c r="AD1484" s="13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5">
        <f t="shared" si="118"/>
        <v>0</v>
      </c>
      <c r="Z1485" s="48">
        <f t="shared" si="119"/>
        <v>0</v>
      </c>
      <c r="AA1485" s="109" t="str">
        <f t="shared" si="115"/>
        <v/>
      </c>
      <c r="AB1485" s="136" t="str" cm="1">
        <f t="array" ref="AB1485">_xlfn.IFS(Z1485=0,"",Z1485&gt;2.9,0,Z1485&gt;2.4,0.25,Z1485&gt;1.9,0.5,Z1485&gt;1.5,0.75,Z1485&lt;1.6,1)</f>
        <v/>
      </c>
      <c r="AD1485" s="13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5">
        <f t="shared" si="118"/>
        <v>0</v>
      </c>
      <c r="Z1486" s="48">
        <f t="shared" si="119"/>
        <v>0</v>
      </c>
      <c r="AA1486" s="109" t="str">
        <f t="shared" si="115"/>
        <v/>
      </c>
      <c r="AB1486" s="136" t="str" cm="1">
        <f t="array" ref="AB1486">_xlfn.IFS(Z1486=0,"",Z1486&gt;2.9,0,Z1486&gt;2.4,0.25,Z1486&gt;1.9,0.5,Z1486&gt;1.5,0.75,Z1486&lt;1.6,1)</f>
        <v/>
      </c>
      <c r="AD1486" s="13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5">
        <f t="shared" si="118"/>
        <v>0</v>
      </c>
      <c r="Z1487" s="48">
        <f t="shared" si="119"/>
        <v>0</v>
      </c>
      <c r="AA1487" s="109" t="str">
        <f t="shared" si="115"/>
        <v/>
      </c>
      <c r="AB1487" s="136" t="str" cm="1">
        <f t="array" ref="AB1487">_xlfn.IFS(Z1487=0,"",Z1487&gt;2.9,0,Z1487&gt;2.4,0.25,Z1487&gt;1.9,0.5,Z1487&gt;1.5,0.75,Z1487&lt;1.6,1)</f>
        <v/>
      </c>
      <c r="AD1487" s="13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5">
        <f t="shared" si="118"/>
        <v>0</v>
      </c>
      <c r="Z1488" s="48">
        <f t="shared" si="119"/>
        <v>0</v>
      </c>
      <c r="AA1488" s="109" t="str">
        <f t="shared" si="115"/>
        <v/>
      </c>
      <c r="AB1488" s="136" t="str" cm="1">
        <f t="array" ref="AB1488">_xlfn.IFS(Z1488=0,"",Z1488&gt;2.9,0,Z1488&gt;2.4,0.25,Z1488&gt;1.9,0.5,Z1488&gt;1.5,0.75,Z1488&lt;1.6,1)</f>
        <v/>
      </c>
      <c r="AD1488" s="13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5">
        <f t="shared" si="118"/>
        <v>0</v>
      </c>
      <c r="Z1489" s="48">
        <f t="shared" si="119"/>
        <v>0</v>
      </c>
      <c r="AA1489" s="109" t="str">
        <f t="shared" si="115"/>
        <v/>
      </c>
      <c r="AB1489" s="136" t="str" cm="1">
        <f t="array" ref="AB1489">_xlfn.IFS(Z1489=0,"",Z1489&gt;2.9,0,Z1489&gt;2.4,0.25,Z1489&gt;1.9,0.5,Z1489&gt;1.5,0.75,Z1489&lt;1.6,1)</f>
        <v/>
      </c>
      <c r="AD1489" s="13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5">
        <f t="shared" si="118"/>
        <v>0</v>
      </c>
      <c r="Z1490" s="48">
        <f t="shared" si="119"/>
        <v>0</v>
      </c>
      <c r="AA1490" s="109" t="str">
        <f t="shared" si="115"/>
        <v/>
      </c>
      <c r="AB1490" s="136" t="str" cm="1">
        <f t="array" ref="AB1490">_xlfn.IFS(Z1490=0,"",Z1490&gt;2.9,0,Z1490&gt;2.4,0.25,Z1490&gt;1.9,0.5,Z1490&gt;1.5,0.75,Z1490&lt;1.6,1)</f>
        <v/>
      </c>
      <c r="AD1490" s="13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5">
        <f t="shared" si="118"/>
        <v>0</v>
      </c>
      <c r="Z1491" s="48">
        <f t="shared" si="119"/>
        <v>0</v>
      </c>
      <c r="AA1491" s="109" t="str">
        <f t="shared" si="115"/>
        <v/>
      </c>
      <c r="AB1491" s="136" t="str" cm="1">
        <f t="array" ref="AB1491">_xlfn.IFS(Z1491=0,"",Z1491&gt;2.9,0,Z1491&gt;2.4,0.25,Z1491&gt;1.9,0.5,Z1491&gt;1.5,0.75,Z1491&lt;1.6,1)</f>
        <v/>
      </c>
      <c r="AD1491" s="13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5">
        <f t="shared" si="118"/>
        <v>0</v>
      </c>
      <c r="Z1492" s="48">
        <f t="shared" si="119"/>
        <v>0</v>
      </c>
      <c r="AA1492" s="109" t="str">
        <f t="shared" si="115"/>
        <v/>
      </c>
      <c r="AB1492" s="136" t="str" cm="1">
        <f t="array" ref="AB1492">_xlfn.IFS(Z1492=0,"",Z1492&gt;2.9,0,Z1492&gt;2.4,0.25,Z1492&gt;1.9,0.5,Z1492&gt;1.5,0.75,Z1492&lt;1.6,1)</f>
        <v/>
      </c>
      <c r="AD1492" s="13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5">
        <f t="shared" si="118"/>
        <v>0</v>
      </c>
      <c r="Z1493" s="48">
        <f t="shared" si="119"/>
        <v>0</v>
      </c>
      <c r="AA1493" s="109" t="str">
        <f t="shared" ref="AA1493:AA1556" si="120">IFERROR(X1493*1.5,"")</f>
        <v/>
      </c>
      <c r="AB1493" s="136" t="str" cm="1">
        <f t="array" ref="AB1493">_xlfn.IFS(Z1493=0,"",Z1493&gt;2.9,0,Z1493&gt;2.4,0.25,Z1493&gt;1.9,0.5,Z1493&gt;1.5,0.75,Z1493&lt;1.6,1)</f>
        <v/>
      </c>
      <c r="AD1493" s="13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5">
        <f t="shared" si="118"/>
        <v>0</v>
      </c>
      <c r="Z1494" s="48">
        <f t="shared" si="119"/>
        <v>0</v>
      </c>
      <c r="AA1494" s="109" t="str">
        <f t="shared" si="120"/>
        <v/>
      </c>
      <c r="AB1494" s="136" t="str" cm="1">
        <f t="array" ref="AB1494">_xlfn.IFS(Z1494=0,"",Z1494&gt;2.9,0,Z1494&gt;2.4,0.25,Z1494&gt;1.9,0.5,Z1494&gt;1.5,0.75,Z1494&lt;1.6,1)</f>
        <v/>
      </c>
      <c r="AD1494" s="13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5">
        <f t="shared" si="118"/>
        <v>0</v>
      </c>
      <c r="Z1495" s="48">
        <f t="shared" si="119"/>
        <v>0</v>
      </c>
      <c r="AA1495" s="109" t="str">
        <f t="shared" si="120"/>
        <v/>
      </c>
      <c r="AB1495" s="136" t="str" cm="1">
        <f t="array" ref="AB1495">_xlfn.IFS(Z1495=0,"",Z1495&gt;2.9,0,Z1495&gt;2.4,0.25,Z1495&gt;1.9,0.5,Z1495&gt;1.5,0.75,Z1495&lt;1.6,1)</f>
        <v/>
      </c>
      <c r="AD1495" s="13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5">
        <f t="shared" si="118"/>
        <v>0</v>
      </c>
      <c r="Z1496" s="48">
        <f t="shared" si="119"/>
        <v>0</v>
      </c>
      <c r="AA1496" s="109" t="str">
        <f t="shared" si="120"/>
        <v/>
      </c>
      <c r="AB1496" s="136" t="str" cm="1">
        <f t="array" ref="AB1496">_xlfn.IFS(Z1496=0,"",Z1496&gt;2.9,0,Z1496&gt;2.4,0.25,Z1496&gt;1.9,0.5,Z1496&gt;1.5,0.75,Z1496&lt;1.6,1)</f>
        <v/>
      </c>
      <c r="AD1496" s="13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5">
        <f t="shared" si="118"/>
        <v>0</v>
      </c>
      <c r="Z1497" s="48">
        <f t="shared" si="119"/>
        <v>0</v>
      </c>
      <c r="AA1497" s="109" t="str">
        <f t="shared" si="120"/>
        <v/>
      </c>
      <c r="AB1497" s="136" t="str" cm="1">
        <f t="array" ref="AB1497">_xlfn.IFS(Z1497=0,"",Z1497&gt;2.9,0,Z1497&gt;2.4,0.25,Z1497&gt;1.9,0.5,Z1497&gt;1.5,0.75,Z1497&lt;1.6,1)</f>
        <v/>
      </c>
      <c r="AD1497" s="13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5">
        <f t="shared" si="118"/>
        <v>0</v>
      </c>
      <c r="Z1498" s="48">
        <f t="shared" si="119"/>
        <v>0</v>
      </c>
      <c r="AA1498" s="109" t="str">
        <f t="shared" si="120"/>
        <v/>
      </c>
      <c r="AB1498" s="136" t="str" cm="1">
        <f t="array" ref="AB1498">_xlfn.IFS(Z1498=0,"",Z1498&gt;2.9,0,Z1498&gt;2.4,0.25,Z1498&gt;1.9,0.5,Z1498&gt;1.5,0.75,Z1498&lt;1.6,1)</f>
        <v/>
      </c>
      <c r="AD1498" s="13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5">
        <f t="shared" si="118"/>
        <v>0</v>
      </c>
      <c r="Z1499" s="48">
        <f t="shared" si="119"/>
        <v>0</v>
      </c>
      <c r="AA1499" s="109" t="str">
        <f t="shared" si="120"/>
        <v/>
      </c>
      <c r="AB1499" s="136" t="str" cm="1">
        <f t="array" ref="AB1499">_xlfn.IFS(Z1499=0,"",Z1499&gt;2.9,0,Z1499&gt;2.4,0.25,Z1499&gt;1.9,0.5,Z1499&gt;1.5,0.75,Z1499&lt;1.6,1)</f>
        <v/>
      </c>
      <c r="AD1499" s="13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5">
        <f t="shared" si="118"/>
        <v>0</v>
      </c>
      <c r="Z1500" s="48">
        <f t="shared" si="119"/>
        <v>0</v>
      </c>
      <c r="AA1500" s="109" t="str">
        <f t="shared" si="120"/>
        <v/>
      </c>
      <c r="AB1500" s="136" t="str" cm="1">
        <f t="array" ref="AB1500">_xlfn.IFS(Z1500=0,"",Z1500&gt;2.9,0,Z1500&gt;2.4,0.25,Z1500&gt;1.9,0.5,Z1500&gt;1.5,0.75,Z1500&lt;1.6,1)</f>
        <v/>
      </c>
      <c r="AD1500" s="13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5">
        <f t="shared" si="118"/>
        <v>0</v>
      </c>
      <c r="Z1501" s="48">
        <f t="shared" si="119"/>
        <v>0</v>
      </c>
      <c r="AA1501" s="109" t="str">
        <f t="shared" si="120"/>
        <v/>
      </c>
      <c r="AB1501" s="136" t="str" cm="1">
        <f t="array" ref="AB1501">_xlfn.IFS(Z1501=0,"",Z1501&gt;2.9,0,Z1501&gt;2.4,0.25,Z1501&gt;1.9,0.5,Z1501&gt;1.5,0.75,Z1501&lt;1.6,1)</f>
        <v/>
      </c>
      <c r="AD1501" s="13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5">
        <f t="shared" si="118"/>
        <v>0</v>
      </c>
      <c r="Z1502" s="48">
        <f t="shared" si="119"/>
        <v>0</v>
      </c>
      <c r="AA1502" s="109" t="str">
        <f t="shared" si="120"/>
        <v/>
      </c>
      <c r="AB1502" s="136" t="str" cm="1">
        <f t="array" ref="AB1502">_xlfn.IFS(Z1502=0,"",Z1502&gt;2.9,0,Z1502&gt;2.4,0.25,Z1502&gt;1.9,0.5,Z1502&gt;1.5,0.75,Z1502&lt;1.6,1)</f>
        <v/>
      </c>
      <c r="AD1502" s="13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5">
        <f t="shared" si="118"/>
        <v>0</v>
      </c>
      <c r="Z1503" s="48">
        <f t="shared" si="119"/>
        <v>0</v>
      </c>
      <c r="AA1503" s="109" t="str">
        <f t="shared" si="120"/>
        <v/>
      </c>
      <c r="AB1503" s="136" t="str" cm="1">
        <f t="array" ref="AB1503">_xlfn.IFS(Z1503=0,"",Z1503&gt;2.9,0,Z1503&gt;2.4,0.25,Z1503&gt;1.9,0.5,Z1503&gt;1.5,0.75,Z1503&lt;1.6,1)</f>
        <v/>
      </c>
      <c r="AD1503" s="13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5">
        <f t="shared" si="118"/>
        <v>0</v>
      </c>
      <c r="Z1504" s="48">
        <f t="shared" si="119"/>
        <v>0</v>
      </c>
      <c r="AA1504" s="109" t="str">
        <f t="shared" si="120"/>
        <v/>
      </c>
      <c r="AB1504" s="136" t="str" cm="1">
        <f t="array" ref="AB1504">_xlfn.IFS(Z1504=0,"",Z1504&gt;2.9,0,Z1504&gt;2.4,0.25,Z1504&gt;1.9,0.5,Z1504&gt;1.5,0.75,Z1504&lt;1.6,1)</f>
        <v/>
      </c>
      <c r="AD1504" s="13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5">
        <f t="shared" si="118"/>
        <v>0</v>
      </c>
      <c r="Z1505" s="48">
        <f t="shared" si="119"/>
        <v>0</v>
      </c>
      <c r="AA1505" s="109" t="str">
        <f t="shared" si="120"/>
        <v/>
      </c>
      <c r="AB1505" s="136" t="str" cm="1">
        <f t="array" ref="AB1505">_xlfn.IFS(Z1505=0,"",Z1505&gt;2.9,0,Z1505&gt;2.4,0.25,Z1505&gt;1.9,0.5,Z1505&gt;1.5,0.75,Z1505&lt;1.6,1)</f>
        <v/>
      </c>
      <c r="AD1505" s="13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5">
        <f t="shared" si="118"/>
        <v>0</v>
      </c>
      <c r="Z1506" s="48">
        <f t="shared" si="119"/>
        <v>0</v>
      </c>
      <c r="AA1506" s="109" t="str">
        <f t="shared" si="120"/>
        <v/>
      </c>
      <c r="AB1506" s="136" t="str" cm="1">
        <f t="array" ref="AB1506">_xlfn.IFS(Z1506=0,"",Z1506&gt;2.9,0,Z1506&gt;2.4,0.25,Z1506&gt;1.9,0.5,Z1506&gt;1.5,0.75,Z1506&lt;1.6,1)</f>
        <v/>
      </c>
      <c r="AD1506" s="13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5">
        <f t="shared" si="118"/>
        <v>0</v>
      </c>
      <c r="Z1507" s="48">
        <f t="shared" si="119"/>
        <v>0</v>
      </c>
      <c r="AA1507" s="109" t="str">
        <f t="shared" si="120"/>
        <v/>
      </c>
      <c r="AB1507" s="136" t="str" cm="1">
        <f t="array" ref="AB1507">_xlfn.IFS(Z1507=0,"",Z1507&gt;2.9,0,Z1507&gt;2.4,0.25,Z1507&gt;1.9,0.5,Z1507&gt;1.5,0.75,Z1507&lt;1.6,1)</f>
        <v/>
      </c>
      <c r="AD1507" s="13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5">
        <f t="shared" si="118"/>
        <v>0</v>
      </c>
      <c r="Z1508" s="48">
        <f t="shared" si="119"/>
        <v>0</v>
      </c>
      <c r="AA1508" s="109" t="str">
        <f t="shared" si="120"/>
        <v/>
      </c>
      <c r="AB1508" s="136" t="str" cm="1">
        <f t="array" ref="AB1508">_xlfn.IFS(Z1508=0,"",Z1508&gt;2.9,0,Z1508&gt;2.4,0.25,Z1508&gt;1.9,0.5,Z1508&gt;1.5,0.75,Z1508&lt;1.6,1)</f>
        <v/>
      </c>
      <c r="AD1508" s="13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5">
        <f t="shared" si="118"/>
        <v>0</v>
      </c>
      <c r="Z1509" s="48">
        <f t="shared" si="119"/>
        <v>0</v>
      </c>
      <c r="AA1509" s="109" t="str">
        <f t="shared" si="120"/>
        <v/>
      </c>
      <c r="AB1509" s="136" t="str" cm="1">
        <f t="array" ref="AB1509">_xlfn.IFS(Z1509=0,"",Z1509&gt;2.9,0,Z1509&gt;2.4,0.25,Z1509&gt;1.9,0.5,Z1509&gt;1.5,0.75,Z1509&lt;1.6,1)</f>
        <v/>
      </c>
      <c r="AD1509" s="13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5">
        <f t="shared" si="118"/>
        <v>0</v>
      </c>
      <c r="Z1510" s="48">
        <f t="shared" si="119"/>
        <v>0</v>
      </c>
      <c r="AA1510" s="109" t="str">
        <f t="shared" si="120"/>
        <v/>
      </c>
      <c r="AB1510" s="136" t="str" cm="1">
        <f t="array" ref="AB1510">_xlfn.IFS(Z1510=0,"",Z1510&gt;2.9,0,Z1510&gt;2.4,0.25,Z1510&gt;1.9,0.5,Z1510&gt;1.5,0.75,Z1510&lt;1.6,1)</f>
        <v/>
      </c>
      <c r="AD1510" s="13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5">
        <f t="shared" si="118"/>
        <v>0</v>
      </c>
      <c r="Z1511" s="48">
        <f t="shared" si="119"/>
        <v>0</v>
      </c>
      <c r="AA1511" s="109" t="str">
        <f t="shared" si="120"/>
        <v/>
      </c>
      <c r="AB1511" s="136" t="str" cm="1">
        <f t="array" ref="AB1511">_xlfn.IFS(Z1511=0,"",Z1511&gt;2.9,0,Z1511&gt;2.4,0.25,Z1511&gt;1.9,0.5,Z1511&gt;1.5,0.75,Z1511&lt;1.6,1)</f>
        <v/>
      </c>
      <c r="AD1511" s="13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5">
        <f t="shared" si="118"/>
        <v>0</v>
      </c>
      <c r="Z1512" s="48">
        <f t="shared" si="119"/>
        <v>0</v>
      </c>
      <c r="AA1512" s="109" t="str">
        <f t="shared" si="120"/>
        <v/>
      </c>
      <c r="AB1512" s="136" t="str" cm="1">
        <f t="array" ref="AB1512">_xlfn.IFS(Z1512=0,"",Z1512&gt;2.9,0,Z1512&gt;2.4,0.25,Z1512&gt;1.9,0.5,Z1512&gt;1.5,0.75,Z1512&lt;1.6,1)</f>
        <v/>
      </c>
      <c r="AD1512" s="13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5">
        <f t="shared" si="118"/>
        <v>0</v>
      </c>
      <c r="Z1513" s="48">
        <f t="shared" si="119"/>
        <v>0</v>
      </c>
      <c r="AA1513" s="109" t="str">
        <f t="shared" si="120"/>
        <v/>
      </c>
      <c r="AB1513" s="136" t="str" cm="1">
        <f t="array" ref="AB1513">_xlfn.IFS(Z1513=0,"",Z1513&gt;2.9,0,Z1513&gt;2.4,0.25,Z1513&gt;1.9,0.5,Z1513&gt;1.5,0.75,Z1513&lt;1.6,1)</f>
        <v/>
      </c>
      <c r="AD1513" s="13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5">
        <f t="shared" si="118"/>
        <v>0</v>
      </c>
      <c r="Z1514" s="48">
        <f t="shared" si="119"/>
        <v>0</v>
      </c>
      <c r="AA1514" s="109" t="str">
        <f t="shared" si="120"/>
        <v/>
      </c>
      <c r="AB1514" s="136" t="str" cm="1">
        <f t="array" ref="AB1514">_xlfn.IFS(Z1514=0,"",Z1514&gt;2.9,0,Z1514&gt;2.4,0.25,Z1514&gt;1.9,0.5,Z1514&gt;1.5,0.75,Z1514&lt;1.6,1)</f>
        <v/>
      </c>
      <c r="AD1514" s="13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5">
        <f t="shared" si="118"/>
        <v>0</v>
      </c>
      <c r="Z1515" s="48">
        <f t="shared" si="119"/>
        <v>0</v>
      </c>
      <c r="AA1515" s="109" t="str">
        <f t="shared" si="120"/>
        <v/>
      </c>
      <c r="AB1515" s="136" t="str" cm="1">
        <f t="array" ref="AB1515">_xlfn.IFS(Z1515=0,"",Z1515&gt;2.9,0,Z1515&gt;2.4,0.25,Z1515&gt;1.9,0.5,Z1515&gt;1.5,0.75,Z1515&lt;1.6,1)</f>
        <v/>
      </c>
      <c r="AD1515" s="13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5">
        <f t="shared" si="118"/>
        <v>0</v>
      </c>
      <c r="Z1516" s="48">
        <f t="shared" si="119"/>
        <v>0</v>
      </c>
      <c r="AA1516" s="109" t="str">
        <f t="shared" si="120"/>
        <v/>
      </c>
      <c r="AB1516" s="136" t="str" cm="1">
        <f t="array" ref="AB1516">_xlfn.IFS(Z1516=0,"",Z1516&gt;2.9,0,Z1516&gt;2.4,0.25,Z1516&gt;1.9,0.5,Z1516&gt;1.5,0.75,Z1516&lt;1.6,1)</f>
        <v/>
      </c>
      <c r="AD1516" s="13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5">
        <f t="shared" si="118"/>
        <v>0</v>
      </c>
      <c r="Z1517" s="48">
        <f t="shared" si="119"/>
        <v>0</v>
      </c>
      <c r="AA1517" s="109" t="str">
        <f t="shared" si="120"/>
        <v/>
      </c>
      <c r="AB1517" s="136" t="str" cm="1">
        <f t="array" ref="AB1517">_xlfn.IFS(Z1517=0,"",Z1517&gt;2.9,0,Z1517&gt;2.4,0.25,Z1517&gt;1.9,0.5,Z1517&gt;1.5,0.75,Z1517&lt;1.6,1)</f>
        <v/>
      </c>
      <c r="AD1517" s="13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5">
        <f t="shared" si="118"/>
        <v>0</v>
      </c>
      <c r="Z1518" s="48">
        <f t="shared" si="119"/>
        <v>0</v>
      </c>
      <c r="AA1518" s="109" t="str">
        <f t="shared" si="120"/>
        <v/>
      </c>
      <c r="AB1518" s="136" t="str" cm="1">
        <f t="array" ref="AB1518">_xlfn.IFS(Z1518=0,"",Z1518&gt;2.9,0,Z1518&gt;2.4,0.25,Z1518&gt;1.9,0.5,Z1518&gt;1.5,0.75,Z1518&lt;1.6,1)</f>
        <v/>
      </c>
      <c r="AD1518" s="13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5">
        <f t="shared" si="118"/>
        <v>0</v>
      </c>
      <c r="Z1519" s="48">
        <f t="shared" si="119"/>
        <v>0</v>
      </c>
      <c r="AA1519" s="109" t="str">
        <f t="shared" si="120"/>
        <v/>
      </c>
      <c r="AB1519" s="136" t="str" cm="1">
        <f t="array" ref="AB1519">_xlfn.IFS(Z1519=0,"",Z1519&gt;2.9,0,Z1519&gt;2.4,0.25,Z1519&gt;1.9,0.5,Z1519&gt;1.5,0.75,Z1519&lt;1.6,1)</f>
        <v/>
      </c>
      <c r="AD1519" s="13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5">
        <f t="shared" si="118"/>
        <v>0</v>
      </c>
      <c r="Z1520" s="48">
        <f t="shared" si="119"/>
        <v>0</v>
      </c>
      <c r="AA1520" s="109" t="str">
        <f t="shared" si="120"/>
        <v/>
      </c>
      <c r="AB1520" s="136" t="str" cm="1">
        <f t="array" ref="AB1520">_xlfn.IFS(Z1520=0,"",Z1520&gt;2.9,0,Z1520&gt;2.4,0.25,Z1520&gt;1.9,0.5,Z1520&gt;1.5,0.75,Z1520&lt;1.6,1)</f>
        <v/>
      </c>
      <c r="AD1520" s="13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5">
        <f t="shared" si="118"/>
        <v>0</v>
      </c>
      <c r="Z1521" s="48">
        <f t="shared" si="119"/>
        <v>0</v>
      </c>
      <c r="AA1521" s="109" t="str">
        <f t="shared" si="120"/>
        <v/>
      </c>
      <c r="AB1521" s="136" t="str" cm="1">
        <f t="array" ref="AB1521">_xlfn.IFS(Z1521=0,"",Z1521&gt;2.9,0,Z1521&gt;2.4,0.25,Z1521&gt;1.9,0.5,Z1521&gt;1.5,0.75,Z1521&lt;1.6,1)</f>
        <v/>
      </c>
      <c r="AD1521" s="13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5">
        <f t="shared" si="118"/>
        <v>0</v>
      </c>
      <c r="Z1522" s="48">
        <f t="shared" si="119"/>
        <v>0</v>
      </c>
      <c r="AA1522" s="109" t="str">
        <f t="shared" si="120"/>
        <v/>
      </c>
      <c r="AB1522" s="136" t="str" cm="1">
        <f t="array" ref="AB1522">_xlfn.IFS(Z1522=0,"",Z1522&gt;2.9,0,Z1522&gt;2.4,0.25,Z1522&gt;1.9,0.5,Z1522&gt;1.5,0.75,Z1522&lt;1.6,1)</f>
        <v/>
      </c>
      <c r="AD1522" s="13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5">
        <f t="shared" si="118"/>
        <v>0</v>
      </c>
      <c r="Z1523" s="48">
        <f t="shared" si="119"/>
        <v>0</v>
      </c>
      <c r="AA1523" s="109" t="str">
        <f t="shared" si="120"/>
        <v/>
      </c>
      <c r="AB1523" s="136" t="str" cm="1">
        <f t="array" ref="AB1523">_xlfn.IFS(Z1523=0,"",Z1523&gt;2.9,0,Z1523&gt;2.4,0.25,Z1523&gt;1.9,0.5,Z1523&gt;1.5,0.75,Z1523&lt;1.6,1)</f>
        <v/>
      </c>
      <c r="AD1523" s="13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5">
        <f t="shared" si="118"/>
        <v>0</v>
      </c>
      <c r="Z1524" s="48">
        <f t="shared" si="119"/>
        <v>0</v>
      </c>
      <c r="AA1524" s="109" t="str">
        <f t="shared" si="120"/>
        <v/>
      </c>
      <c r="AB1524" s="136" t="str" cm="1">
        <f t="array" ref="AB1524">_xlfn.IFS(Z1524=0,"",Z1524&gt;2.9,0,Z1524&gt;2.4,0.25,Z1524&gt;1.9,0.5,Z1524&gt;1.5,0.75,Z1524&lt;1.6,1)</f>
        <v/>
      </c>
      <c r="AD1524" s="13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5">
        <f t="shared" si="118"/>
        <v>0</v>
      </c>
      <c r="Z1525" s="48">
        <f t="shared" si="119"/>
        <v>0</v>
      </c>
      <c r="AA1525" s="109" t="str">
        <f t="shared" si="120"/>
        <v/>
      </c>
      <c r="AB1525" s="136" t="str" cm="1">
        <f t="array" ref="AB1525">_xlfn.IFS(Z1525=0,"",Z1525&gt;2.9,0,Z1525&gt;2.4,0.25,Z1525&gt;1.9,0.5,Z1525&gt;1.5,0.75,Z1525&lt;1.6,1)</f>
        <v/>
      </c>
      <c r="AD1525" s="13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5">
        <f t="shared" si="118"/>
        <v>0</v>
      </c>
      <c r="Z1526" s="48">
        <f t="shared" si="119"/>
        <v>0</v>
      </c>
      <c r="AA1526" s="109" t="str">
        <f t="shared" si="120"/>
        <v/>
      </c>
      <c r="AB1526" s="136" t="str" cm="1">
        <f t="array" ref="AB1526">_xlfn.IFS(Z1526=0,"",Z1526&gt;2.9,0,Z1526&gt;2.4,0.25,Z1526&gt;1.9,0.5,Z1526&gt;1.5,0.75,Z1526&lt;1.6,1)</f>
        <v/>
      </c>
      <c r="AD1526" s="13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5">
        <f t="shared" si="118"/>
        <v>0</v>
      </c>
      <c r="Z1527" s="48">
        <f t="shared" si="119"/>
        <v>0</v>
      </c>
      <c r="AA1527" s="109" t="str">
        <f t="shared" si="120"/>
        <v/>
      </c>
      <c r="AB1527" s="136" t="str" cm="1">
        <f t="array" ref="AB1527">_xlfn.IFS(Z1527=0,"",Z1527&gt;2.9,0,Z1527&gt;2.4,0.25,Z1527&gt;1.9,0.5,Z1527&gt;1.5,0.75,Z1527&lt;1.6,1)</f>
        <v/>
      </c>
      <c r="AD1527" s="13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5">
        <f t="shared" si="118"/>
        <v>0</v>
      </c>
      <c r="Z1528" s="48">
        <f t="shared" si="119"/>
        <v>0</v>
      </c>
      <c r="AA1528" s="109" t="str">
        <f t="shared" si="120"/>
        <v/>
      </c>
      <c r="AB1528" s="136" t="str" cm="1">
        <f t="array" ref="AB1528">_xlfn.IFS(Z1528=0,"",Z1528&gt;2.9,0,Z1528&gt;2.4,0.25,Z1528&gt;1.9,0.5,Z1528&gt;1.5,0.75,Z1528&lt;1.6,1)</f>
        <v/>
      </c>
      <c r="AD1528" s="13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5">
        <f t="shared" si="118"/>
        <v>0</v>
      </c>
      <c r="Z1529" s="48">
        <f t="shared" si="119"/>
        <v>0</v>
      </c>
      <c r="AA1529" s="109" t="str">
        <f t="shared" si="120"/>
        <v/>
      </c>
      <c r="AB1529" s="136" t="str" cm="1">
        <f t="array" ref="AB1529">_xlfn.IFS(Z1529=0,"",Z1529&gt;2.9,0,Z1529&gt;2.4,0.25,Z1529&gt;1.9,0.5,Z1529&gt;1.5,0.75,Z1529&lt;1.6,1)</f>
        <v/>
      </c>
      <c r="AD1529" s="13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5">
        <f t="shared" si="118"/>
        <v>0</v>
      </c>
      <c r="Z1530" s="48">
        <f t="shared" si="119"/>
        <v>0</v>
      </c>
      <c r="AA1530" s="109" t="str">
        <f t="shared" si="120"/>
        <v/>
      </c>
      <c r="AB1530" s="136" t="str" cm="1">
        <f t="array" ref="AB1530">_xlfn.IFS(Z1530=0,"",Z1530&gt;2.9,0,Z1530&gt;2.4,0.25,Z1530&gt;1.9,0.5,Z1530&gt;1.5,0.75,Z1530&lt;1.6,1)</f>
        <v/>
      </c>
      <c r="AD1530" s="13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5">
        <f t="shared" si="118"/>
        <v>0</v>
      </c>
      <c r="Z1531" s="48">
        <f t="shared" si="119"/>
        <v>0</v>
      </c>
      <c r="AA1531" s="109" t="str">
        <f t="shared" si="120"/>
        <v/>
      </c>
      <c r="AB1531" s="136" t="str" cm="1">
        <f t="array" ref="AB1531">_xlfn.IFS(Z1531=0,"",Z1531&gt;2.9,0,Z1531&gt;2.4,0.25,Z1531&gt;1.9,0.5,Z1531&gt;1.5,0.75,Z1531&lt;1.6,1)</f>
        <v/>
      </c>
      <c r="AD1531" s="13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5">
        <f t="shared" si="118"/>
        <v>0</v>
      </c>
      <c r="Z1532" s="48">
        <f t="shared" si="119"/>
        <v>0</v>
      </c>
      <c r="AA1532" s="109" t="str">
        <f t="shared" si="120"/>
        <v/>
      </c>
      <c r="AB1532" s="136" t="str" cm="1">
        <f t="array" ref="AB1532">_xlfn.IFS(Z1532=0,"",Z1532&gt;2.9,0,Z1532&gt;2.4,0.25,Z1532&gt;1.9,0.5,Z1532&gt;1.5,0.75,Z1532&lt;1.6,1)</f>
        <v/>
      </c>
      <c r="AD1532" s="13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5">
        <f t="shared" si="118"/>
        <v>0</v>
      </c>
      <c r="Z1533" s="48">
        <f t="shared" si="119"/>
        <v>0</v>
      </c>
      <c r="AA1533" s="109" t="str">
        <f t="shared" si="120"/>
        <v/>
      </c>
      <c r="AB1533" s="136" t="str" cm="1">
        <f t="array" ref="AB1533">_xlfn.IFS(Z1533=0,"",Z1533&gt;2.9,0,Z1533&gt;2.4,0.25,Z1533&gt;1.9,0.5,Z1533&gt;1.5,0.75,Z1533&lt;1.6,1)</f>
        <v/>
      </c>
      <c r="AD1533" s="13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5">
        <f t="shared" si="118"/>
        <v>0</v>
      </c>
      <c r="Z1534" s="48">
        <f t="shared" si="119"/>
        <v>0</v>
      </c>
      <c r="AA1534" s="109" t="str">
        <f t="shared" si="120"/>
        <v/>
      </c>
      <c r="AB1534" s="136" t="str" cm="1">
        <f t="array" ref="AB1534">_xlfn.IFS(Z1534=0,"",Z1534&gt;2.9,0,Z1534&gt;2.4,0.25,Z1534&gt;1.9,0.5,Z1534&gt;1.5,0.75,Z1534&lt;1.6,1)</f>
        <v/>
      </c>
      <c r="AD1534" s="13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5">
        <f t="shared" si="118"/>
        <v>0</v>
      </c>
      <c r="Z1535" s="48">
        <f t="shared" si="119"/>
        <v>0</v>
      </c>
      <c r="AA1535" s="109" t="str">
        <f t="shared" si="120"/>
        <v/>
      </c>
      <c r="AB1535" s="136" t="str" cm="1">
        <f t="array" ref="AB1535">_xlfn.IFS(Z1535=0,"",Z1535&gt;2.9,0,Z1535&gt;2.4,0.25,Z1535&gt;1.9,0.5,Z1535&gt;1.5,0.75,Z1535&lt;1.6,1)</f>
        <v/>
      </c>
      <c r="AD1535" s="13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5">
        <f t="shared" si="118"/>
        <v>0</v>
      </c>
      <c r="Z1536" s="48">
        <f t="shared" si="119"/>
        <v>0</v>
      </c>
      <c r="AA1536" s="109" t="str">
        <f t="shared" si="120"/>
        <v/>
      </c>
      <c r="AB1536" s="136" t="str" cm="1">
        <f t="array" ref="AB1536">_xlfn.IFS(Z1536=0,"",Z1536&gt;2.9,0,Z1536&gt;2.4,0.25,Z1536&gt;1.9,0.5,Z1536&gt;1.5,0.75,Z1536&lt;1.6,1)</f>
        <v/>
      </c>
      <c r="AD1536" s="13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5">
        <f t="shared" si="118"/>
        <v>0</v>
      </c>
      <c r="Z1537" s="48">
        <f t="shared" si="119"/>
        <v>0</v>
      </c>
      <c r="AA1537" s="109" t="str">
        <f t="shared" si="120"/>
        <v/>
      </c>
      <c r="AB1537" s="136" t="str" cm="1">
        <f t="array" ref="AB1537">_xlfn.IFS(Z1537=0,"",Z1537&gt;2.9,0,Z1537&gt;2.4,0.25,Z1537&gt;1.9,0.5,Z1537&gt;1.5,0.75,Z1537&lt;1.6,1)</f>
        <v/>
      </c>
      <c r="AD1537" s="13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5">
        <f t="shared" si="118"/>
        <v>0</v>
      </c>
      <c r="Z1538" s="48">
        <f t="shared" si="119"/>
        <v>0</v>
      </c>
      <c r="AA1538" s="109" t="str">
        <f t="shared" si="120"/>
        <v/>
      </c>
      <c r="AB1538" s="136" t="str" cm="1">
        <f t="array" ref="AB1538">_xlfn.IFS(Z1538=0,"",Z1538&gt;2.9,0,Z1538&gt;2.4,0.25,Z1538&gt;1.9,0.5,Z1538&gt;1.5,0.75,Z1538&lt;1.6,1)</f>
        <v/>
      </c>
      <c r="AD1538" s="13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5">
        <f t="shared" si="118"/>
        <v>0</v>
      </c>
      <c r="Z1539" s="48">
        <f t="shared" si="119"/>
        <v>0</v>
      </c>
      <c r="AA1539" s="109" t="str">
        <f t="shared" si="120"/>
        <v/>
      </c>
      <c r="AB1539" s="136" t="str" cm="1">
        <f t="array" ref="AB1539">_xlfn.IFS(Z1539=0,"",Z1539&gt;2.9,0,Z1539&gt;2.4,0.25,Z1539&gt;1.9,0.5,Z1539&gt;1.5,0.75,Z1539&lt;1.6,1)</f>
        <v/>
      </c>
      <c r="AD1539" s="13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5">
        <f t="shared" si="118"/>
        <v>0</v>
      </c>
      <c r="Z1540" s="48">
        <f t="shared" si="119"/>
        <v>0</v>
      </c>
      <c r="AA1540" s="109" t="str">
        <f t="shared" si="120"/>
        <v/>
      </c>
      <c r="AB1540" s="136" t="str" cm="1">
        <f t="array" ref="AB1540">_xlfn.IFS(Z1540=0,"",Z1540&gt;2.9,0,Z1540&gt;2.4,0.25,Z1540&gt;1.9,0.5,Z1540&gt;1.5,0.75,Z1540&lt;1.6,1)</f>
        <v/>
      </c>
      <c r="AD1540" s="13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5">
        <f t="shared" si="118"/>
        <v>0</v>
      </c>
      <c r="Z1541" s="48">
        <f t="shared" si="119"/>
        <v>0</v>
      </c>
      <c r="AA1541" s="109" t="str">
        <f t="shared" si="120"/>
        <v/>
      </c>
      <c r="AB1541" s="136" t="str" cm="1">
        <f t="array" ref="AB1541">_xlfn.IFS(Z1541=0,"",Z1541&gt;2.9,0,Z1541&gt;2.4,0.25,Z1541&gt;1.9,0.5,Z1541&gt;1.5,0.75,Z1541&lt;1.6,1)</f>
        <v/>
      </c>
      <c r="AD1541" s="13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5">
        <f t="shared" si="118"/>
        <v>0</v>
      </c>
      <c r="Z1542" s="48">
        <f t="shared" si="119"/>
        <v>0</v>
      </c>
      <c r="AA1542" s="109" t="str">
        <f t="shared" si="120"/>
        <v/>
      </c>
      <c r="AB1542" s="136" t="str" cm="1">
        <f t="array" ref="AB1542">_xlfn.IFS(Z1542=0,"",Z1542&gt;2.9,0,Z1542&gt;2.4,0.25,Z1542&gt;1.9,0.5,Z1542&gt;1.5,0.75,Z1542&lt;1.6,1)</f>
        <v/>
      </c>
      <c r="AD1542" s="13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5">
        <f t="shared" si="118"/>
        <v>0</v>
      </c>
      <c r="Z1543" s="48">
        <f t="shared" si="119"/>
        <v>0</v>
      </c>
      <c r="AA1543" s="109" t="str">
        <f t="shared" si="120"/>
        <v/>
      </c>
      <c r="AB1543" s="136" t="str" cm="1">
        <f t="array" ref="AB1543">_xlfn.IFS(Z1543=0,"",Z1543&gt;2.9,0,Z1543&gt;2.4,0.25,Z1543&gt;1.9,0.5,Z1543&gt;1.5,0.75,Z1543&lt;1.6,1)</f>
        <v/>
      </c>
      <c r="AD1543" s="13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5">
        <f t="shared" si="118"/>
        <v>0</v>
      </c>
      <c r="Z1544" s="48">
        <f t="shared" si="119"/>
        <v>0</v>
      </c>
      <c r="AA1544" s="109" t="str">
        <f t="shared" si="120"/>
        <v/>
      </c>
      <c r="AB1544" s="136" t="str" cm="1">
        <f t="array" ref="AB1544">_xlfn.IFS(Z1544=0,"",Z1544&gt;2.9,0,Z1544&gt;2.4,0.25,Z1544&gt;1.9,0.5,Z1544&gt;1.5,0.75,Z1544&lt;1.6,1)</f>
        <v/>
      </c>
      <c r="AD1544" s="13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5">
        <f t="shared" si="118"/>
        <v>0</v>
      </c>
      <c r="Z1545" s="48">
        <f t="shared" si="119"/>
        <v>0</v>
      </c>
      <c r="AA1545" s="109" t="str">
        <f t="shared" si="120"/>
        <v/>
      </c>
      <c r="AB1545" s="136" t="str" cm="1">
        <f t="array" ref="AB1545">_xlfn.IFS(Z1545=0,"",Z1545&gt;2.9,0,Z1545&gt;2.4,0.25,Z1545&gt;1.9,0.5,Z1545&gt;1.5,0.75,Z1545&lt;1.6,1)</f>
        <v/>
      </c>
      <c r="AD1545" s="13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5">
        <f t="shared" si="118"/>
        <v>0</v>
      </c>
      <c r="Z1546" s="48">
        <f t="shared" si="119"/>
        <v>0</v>
      </c>
      <c r="AA1546" s="109" t="str">
        <f t="shared" si="120"/>
        <v/>
      </c>
      <c r="AB1546" s="136" t="str" cm="1">
        <f t="array" ref="AB1546">_xlfn.IFS(Z1546=0,"",Z1546&gt;2.9,0,Z1546&gt;2.4,0.25,Z1546&gt;1.9,0.5,Z1546&gt;1.5,0.75,Z1546&lt;1.6,1)</f>
        <v/>
      </c>
      <c r="AD1546" s="13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5">
        <f t="shared" si="118"/>
        <v>0</v>
      </c>
      <c r="Z1547" s="48">
        <f t="shared" si="119"/>
        <v>0</v>
      </c>
      <c r="AA1547" s="109" t="str">
        <f t="shared" si="120"/>
        <v/>
      </c>
      <c r="AB1547" s="136" t="str" cm="1">
        <f t="array" ref="AB1547">_xlfn.IFS(Z1547=0,"",Z1547&gt;2.9,0,Z1547&gt;2.4,0.25,Z1547&gt;1.9,0.5,Z1547&gt;1.5,0.75,Z1547&lt;1.6,1)</f>
        <v/>
      </c>
      <c r="AD1547" s="13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5">
        <f t="shared" ref="Y1548:Y1611" si="123">IFERROR(H1548,"")</f>
        <v>0</v>
      </c>
      <c r="Z1548" s="48">
        <f t="shared" ref="Z1548:Z1611" si="124">IFERROR(Y1548/X1548,0)</f>
        <v>0</v>
      </c>
      <c r="AA1548" s="109" t="str">
        <f t="shared" si="120"/>
        <v/>
      </c>
      <c r="AB1548" s="136" t="str" cm="1">
        <f t="array" ref="AB1548">_xlfn.IFS(Z1548=0,"",Z1548&gt;2.9,0,Z1548&gt;2.4,0.25,Z1548&gt;1.9,0.5,Z1548&gt;1.5,0.75,Z1548&lt;1.6,1)</f>
        <v/>
      </c>
      <c r="AD1548" s="13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5">
        <f t="shared" si="123"/>
        <v>0</v>
      </c>
      <c r="Z1549" s="48">
        <f t="shared" si="124"/>
        <v>0</v>
      </c>
      <c r="AA1549" s="109" t="str">
        <f t="shared" si="120"/>
        <v/>
      </c>
      <c r="AB1549" s="136" t="str" cm="1">
        <f t="array" ref="AB1549">_xlfn.IFS(Z1549=0,"",Z1549&gt;2.9,0,Z1549&gt;2.4,0.25,Z1549&gt;1.9,0.5,Z1549&gt;1.5,0.75,Z1549&lt;1.6,1)</f>
        <v/>
      </c>
      <c r="AD1549" s="13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5">
        <f t="shared" si="123"/>
        <v>0</v>
      </c>
      <c r="Z1550" s="48">
        <f t="shared" si="124"/>
        <v>0</v>
      </c>
      <c r="AA1550" s="109" t="str">
        <f t="shared" si="120"/>
        <v/>
      </c>
      <c r="AB1550" s="136" t="str" cm="1">
        <f t="array" ref="AB1550">_xlfn.IFS(Z1550=0,"",Z1550&gt;2.9,0,Z1550&gt;2.4,0.25,Z1550&gt;1.9,0.5,Z1550&gt;1.5,0.75,Z1550&lt;1.6,1)</f>
        <v/>
      </c>
      <c r="AD1550" s="13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5">
        <f t="shared" si="123"/>
        <v>0</v>
      </c>
      <c r="Z1551" s="48">
        <f t="shared" si="124"/>
        <v>0</v>
      </c>
      <c r="AA1551" s="109" t="str">
        <f t="shared" si="120"/>
        <v/>
      </c>
      <c r="AB1551" s="136" t="str" cm="1">
        <f t="array" ref="AB1551">_xlfn.IFS(Z1551=0,"",Z1551&gt;2.9,0,Z1551&gt;2.4,0.25,Z1551&gt;1.9,0.5,Z1551&gt;1.5,0.75,Z1551&lt;1.6,1)</f>
        <v/>
      </c>
      <c r="AD1551" s="13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5">
        <f t="shared" si="123"/>
        <v>0</v>
      </c>
      <c r="Z1552" s="48">
        <f t="shared" si="124"/>
        <v>0</v>
      </c>
      <c r="AA1552" s="109" t="str">
        <f t="shared" si="120"/>
        <v/>
      </c>
      <c r="AB1552" s="136" t="str" cm="1">
        <f t="array" ref="AB1552">_xlfn.IFS(Z1552=0,"",Z1552&gt;2.9,0,Z1552&gt;2.4,0.25,Z1552&gt;1.9,0.5,Z1552&gt;1.5,0.75,Z1552&lt;1.6,1)</f>
        <v/>
      </c>
      <c r="AD1552" s="13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5">
        <f t="shared" si="123"/>
        <v>0</v>
      </c>
      <c r="Z1553" s="48">
        <f t="shared" si="124"/>
        <v>0</v>
      </c>
      <c r="AA1553" s="109" t="str">
        <f t="shared" si="120"/>
        <v/>
      </c>
      <c r="AB1553" s="136" t="str" cm="1">
        <f t="array" ref="AB1553">_xlfn.IFS(Z1553=0,"",Z1553&gt;2.9,0,Z1553&gt;2.4,0.25,Z1553&gt;1.9,0.5,Z1553&gt;1.5,0.75,Z1553&lt;1.6,1)</f>
        <v/>
      </c>
      <c r="AD1553" s="13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5">
        <f t="shared" si="123"/>
        <v>0</v>
      </c>
      <c r="Z1554" s="48">
        <f t="shared" si="124"/>
        <v>0</v>
      </c>
      <c r="AA1554" s="109" t="str">
        <f t="shared" si="120"/>
        <v/>
      </c>
      <c r="AB1554" s="136" t="str" cm="1">
        <f t="array" ref="AB1554">_xlfn.IFS(Z1554=0,"",Z1554&gt;2.9,0,Z1554&gt;2.4,0.25,Z1554&gt;1.9,0.5,Z1554&gt;1.5,0.75,Z1554&lt;1.6,1)</f>
        <v/>
      </c>
      <c r="AD1554" s="13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5">
        <f t="shared" si="123"/>
        <v>0</v>
      </c>
      <c r="Z1555" s="48">
        <f t="shared" si="124"/>
        <v>0</v>
      </c>
      <c r="AA1555" s="109" t="str">
        <f t="shared" si="120"/>
        <v/>
      </c>
      <c r="AB1555" s="136" t="str" cm="1">
        <f t="array" ref="AB1555">_xlfn.IFS(Z1555=0,"",Z1555&gt;2.9,0,Z1555&gt;2.4,0.25,Z1555&gt;1.9,0.5,Z1555&gt;1.5,0.75,Z1555&lt;1.6,1)</f>
        <v/>
      </c>
      <c r="AD1555" s="13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5">
        <f t="shared" si="123"/>
        <v>0</v>
      </c>
      <c r="Z1556" s="48">
        <f t="shared" si="124"/>
        <v>0</v>
      </c>
      <c r="AA1556" s="109" t="str">
        <f t="shared" si="120"/>
        <v/>
      </c>
      <c r="AB1556" s="136" t="str" cm="1">
        <f t="array" ref="AB1556">_xlfn.IFS(Z1556=0,"",Z1556&gt;2.9,0,Z1556&gt;2.4,0.25,Z1556&gt;1.9,0.5,Z1556&gt;1.5,0.75,Z1556&lt;1.6,1)</f>
        <v/>
      </c>
      <c r="AD1556" s="13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5">
        <f t="shared" si="123"/>
        <v>0</v>
      </c>
      <c r="Z1557" s="48">
        <f t="shared" si="124"/>
        <v>0</v>
      </c>
      <c r="AA1557" s="109" t="str">
        <f t="shared" ref="AA1557:AA1620" si="125">IFERROR(X1557*1.5,"")</f>
        <v/>
      </c>
      <c r="AB1557" s="136" t="str" cm="1">
        <f t="array" ref="AB1557">_xlfn.IFS(Z1557=0,"",Z1557&gt;2.9,0,Z1557&gt;2.4,0.25,Z1557&gt;1.9,0.5,Z1557&gt;1.5,0.75,Z1557&lt;1.6,1)</f>
        <v/>
      </c>
      <c r="AD1557" s="13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5">
        <f t="shared" si="123"/>
        <v>0</v>
      </c>
      <c r="Z1558" s="48">
        <f t="shared" si="124"/>
        <v>0</v>
      </c>
      <c r="AA1558" s="109" t="str">
        <f t="shared" si="125"/>
        <v/>
      </c>
      <c r="AB1558" s="136" t="str" cm="1">
        <f t="array" ref="AB1558">_xlfn.IFS(Z1558=0,"",Z1558&gt;2.9,0,Z1558&gt;2.4,0.25,Z1558&gt;1.9,0.5,Z1558&gt;1.5,0.75,Z1558&lt;1.6,1)</f>
        <v/>
      </c>
      <c r="AD1558" s="13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5">
        <f t="shared" si="123"/>
        <v>0</v>
      </c>
      <c r="Z1559" s="48">
        <f t="shared" si="124"/>
        <v>0</v>
      </c>
      <c r="AA1559" s="109" t="str">
        <f t="shared" si="125"/>
        <v/>
      </c>
      <c r="AB1559" s="136" t="str" cm="1">
        <f t="array" ref="AB1559">_xlfn.IFS(Z1559=0,"",Z1559&gt;2.9,0,Z1559&gt;2.4,0.25,Z1559&gt;1.9,0.5,Z1559&gt;1.5,0.75,Z1559&lt;1.6,1)</f>
        <v/>
      </c>
      <c r="AD1559" s="13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5">
        <f t="shared" si="123"/>
        <v>0</v>
      </c>
      <c r="Z1560" s="48">
        <f t="shared" si="124"/>
        <v>0</v>
      </c>
      <c r="AA1560" s="109" t="str">
        <f t="shared" si="125"/>
        <v/>
      </c>
      <c r="AB1560" s="136" t="str" cm="1">
        <f t="array" ref="AB1560">_xlfn.IFS(Z1560=0,"",Z1560&gt;2.9,0,Z1560&gt;2.4,0.25,Z1560&gt;1.9,0.5,Z1560&gt;1.5,0.75,Z1560&lt;1.6,1)</f>
        <v/>
      </c>
      <c r="AD1560" s="13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5">
        <f t="shared" si="123"/>
        <v>0</v>
      </c>
      <c r="Z1561" s="48">
        <f t="shared" si="124"/>
        <v>0</v>
      </c>
      <c r="AA1561" s="109" t="str">
        <f t="shared" si="125"/>
        <v/>
      </c>
      <c r="AB1561" s="136" t="str" cm="1">
        <f t="array" ref="AB1561">_xlfn.IFS(Z1561=0,"",Z1561&gt;2.9,0,Z1561&gt;2.4,0.25,Z1561&gt;1.9,0.5,Z1561&gt;1.5,0.75,Z1561&lt;1.6,1)</f>
        <v/>
      </c>
      <c r="AD1561" s="13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5">
        <f t="shared" si="123"/>
        <v>0</v>
      </c>
      <c r="Z1562" s="48">
        <f t="shared" si="124"/>
        <v>0</v>
      </c>
      <c r="AA1562" s="109" t="str">
        <f t="shared" si="125"/>
        <v/>
      </c>
      <c r="AB1562" s="136" t="str" cm="1">
        <f t="array" ref="AB1562">_xlfn.IFS(Z1562=0,"",Z1562&gt;2.9,0,Z1562&gt;2.4,0.25,Z1562&gt;1.9,0.5,Z1562&gt;1.5,0.75,Z1562&lt;1.6,1)</f>
        <v/>
      </c>
      <c r="AD1562" s="13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5">
        <f t="shared" si="123"/>
        <v>0</v>
      </c>
      <c r="Z1563" s="48">
        <f t="shared" si="124"/>
        <v>0</v>
      </c>
      <c r="AA1563" s="109" t="str">
        <f t="shared" si="125"/>
        <v/>
      </c>
      <c r="AB1563" s="136" t="str" cm="1">
        <f t="array" ref="AB1563">_xlfn.IFS(Z1563=0,"",Z1563&gt;2.9,0,Z1563&gt;2.4,0.25,Z1563&gt;1.9,0.5,Z1563&gt;1.5,0.75,Z1563&lt;1.6,1)</f>
        <v/>
      </c>
      <c r="AD1563" s="13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5">
        <f t="shared" si="123"/>
        <v>0</v>
      </c>
      <c r="Z1564" s="48">
        <f t="shared" si="124"/>
        <v>0</v>
      </c>
      <c r="AA1564" s="109" t="str">
        <f t="shared" si="125"/>
        <v/>
      </c>
      <c r="AB1564" s="136" t="str" cm="1">
        <f t="array" ref="AB1564">_xlfn.IFS(Z1564=0,"",Z1564&gt;2.9,0,Z1564&gt;2.4,0.25,Z1564&gt;1.9,0.5,Z1564&gt;1.5,0.75,Z1564&lt;1.6,1)</f>
        <v/>
      </c>
      <c r="AD1564" s="13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5">
        <f t="shared" si="123"/>
        <v>0</v>
      </c>
      <c r="Z1565" s="48">
        <f t="shared" si="124"/>
        <v>0</v>
      </c>
      <c r="AA1565" s="109" t="str">
        <f t="shared" si="125"/>
        <v/>
      </c>
      <c r="AB1565" s="136" t="str" cm="1">
        <f t="array" ref="AB1565">_xlfn.IFS(Z1565=0,"",Z1565&gt;2.9,0,Z1565&gt;2.4,0.25,Z1565&gt;1.9,0.5,Z1565&gt;1.5,0.75,Z1565&lt;1.6,1)</f>
        <v/>
      </c>
      <c r="AD1565" s="13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5">
        <f t="shared" si="123"/>
        <v>0</v>
      </c>
      <c r="Z1566" s="48">
        <f t="shared" si="124"/>
        <v>0</v>
      </c>
      <c r="AA1566" s="109" t="str">
        <f t="shared" si="125"/>
        <v/>
      </c>
      <c r="AB1566" s="136" t="str" cm="1">
        <f t="array" ref="AB1566">_xlfn.IFS(Z1566=0,"",Z1566&gt;2.9,0,Z1566&gt;2.4,0.25,Z1566&gt;1.9,0.5,Z1566&gt;1.5,0.75,Z1566&lt;1.6,1)</f>
        <v/>
      </c>
      <c r="AD1566" s="13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5">
        <f t="shared" si="123"/>
        <v>0</v>
      </c>
      <c r="Z1567" s="48">
        <f t="shared" si="124"/>
        <v>0</v>
      </c>
      <c r="AA1567" s="109" t="str">
        <f t="shared" si="125"/>
        <v/>
      </c>
      <c r="AB1567" s="136" t="str" cm="1">
        <f t="array" ref="AB1567">_xlfn.IFS(Z1567=0,"",Z1567&gt;2.9,0,Z1567&gt;2.4,0.25,Z1567&gt;1.9,0.5,Z1567&gt;1.5,0.75,Z1567&lt;1.6,1)</f>
        <v/>
      </c>
      <c r="AD1567" s="13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5">
        <f t="shared" si="123"/>
        <v>0</v>
      </c>
      <c r="Z1568" s="48">
        <f t="shared" si="124"/>
        <v>0</v>
      </c>
      <c r="AA1568" s="109" t="str">
        <f t="shared" si="125"/>
        <v/>
      </c>
      <c r="AB1568" s="136" t="str" cm="1">
        <f t="array" ref="AB1568">_xlfn.IFS(Z1568=0,"",Z1568&gt;2.9,0,Z1568&gt;2.4,0.25,Z1568&gt;1.9,0.5,Z1568&gt;1.5,0.75,Z1568&lt;1.6,1)</f>
        <v/>
      </c>
      <c r="AD1568" s="13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5">
        <f t="shared" si="123"/>
        <v>0</v>
      </c>
      <c r="Z1569" s="48">
        <f t="shared" si="124"/>
        <v>0</v>
      </c>
      <c r="AA1569" s="109" t="str">
        <f t="shared" si="125"/>
        <v/>
      </c>
      <c r="AB1569" s="136" t="str" cm="1">
        <f t="array" ref="AB1569">_xlfn.IFS(Z1569=0,"",Z1569&gt;2.9,0,Z1569&gt;2.4,0.25,Z1569&gt;1.9,0.5,Z1569&gt;1.5,0.75,Z1569&lt;1.6,1)</f>
        <v/>
      </c>
      <c r="AD1569" s="13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5">
        <f t="shared" si="123"/>
        <v>0</v>
      </c>
      <c r="Z1570" s="48">
        <f t="shared" si="124"/>
        <v>0</v>
      </c>
      <c r="AA1570" s="109" t="str">
        <f t="shared" si="125"/>
        <v/>
      </c>
      <c r="AB1570" s="136" t="str" cm="1">
        <f t="array" ref="AB1570">_xlfn.IFS(Z1570=0,"",Z1570&gt;2.9,0,Z1570&gt;2.4,0.25,Z1570&gt;1.9,0.5,Z1570&gt;1.5,0.75,Z1570&lt;1.6,1)</f>
        <v/>
      </c>
      <c r="AD1570" s="13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5">
        <f t="shared" si="123"/>
        <v>0</v>
      </c>
      <c r="Z1571" s="48">
        <f t="shared" si="124"/>
        <v>0</v>
      </c>
      <c r="AA1571" s="109" t="str">
        <f t="shared" si="125"/>
        <v/>
      </c>
      <c r="AB1571" s="136" t="str" cm="1">
        <f t="array" ref="AB1571">_xlfn.IFS(Z1571=0,"",Z1571&gt;2.9,0,Z1571&gt;2.4,0.25,Z1571&gt;1.9,0.5,Z1571&gt;1.5,0.75,Z1571&lt;1.6,1)</f>
        <v/>
      </c>
      <c r="AD1571" s="13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5">
        <f t="shared" si="123"/>
        <v>0</v>
      </c>
      <c r="Z1572" s="48">
        <f t="shared" si="124"/>
        <v>0</v>
      </c>
      <c r="AA1572" s="109" t="str">
        <f t="shared" si="125"/>
        <v/>
      </c>
      <c r="AB1572" s="136" t="str" cm="1">
        <f t="array" ref="AB1572">_xlfn.IFS(Z1572=0,"",Z1572&gt;2.9,0,Z1572&gt;2.4,0.25,Z1572&gt;1.9,0.5,Z1572&gt;1.5,0.75,Z1572&lt;1.6,1)</f>
        <v/>
      </c>
      <c r="AD1572" s="13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5">
        <f t="shared" si="123"/>
        <v>0</v>
      </c>
      <c r="Z1573" s="48">
        <f t="shared" si="124"/>
        <v>0</v>
      </c>
      <c r="AA1573" s="109" t="str">
        <f t="shared" si="125"/>
        <v/>
      </c>
      <c r="AB1573" s="136" t="str" cm="1">
        <f t="array" ref="AB1573">_xlfn.IFS(Z1573=0,"",Z1573&gt;2.9,0,Z1573&gt;2.4,0.25,Z1573&gt;1.9,0.5,Z1573&gt;1.5,0.75,Z1573&lt;1.6,1)</f>
        <v/>
      </c>
      <c r="AD1573" s="13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5">
        <f t="shared" si="123"/>
        <v>0</v>
      </c>
      <c r="Z1574" s="48">
        <f t="shared" si="124"/>
        <v>0</v>
      </c>
      <c r="AA1574" s="109" t="str">
        <f t="shared" si="125"/>
        <v/>
      </c>
      <c r="AB1574" s="136" t="str" cm="1">
        <f t="array" ref="AB1574">_xlfn.IFS(Z1574=0,"",Z1574&gt;2.9,0,Z1574&gt;2.4,0.25,Z1574&gt;1.9,0.5,Z1574&gt;1.5,0.75,Z1574&lt;1.6,1)</f>
        <v/>
      </c>
      <c r="AD1574" s="13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5">
        <f t="shared" si="123"/>
        <v>0</v>
      </c>
      <c r="Z1575" s="48">
        <f t="shared" si="124"/>
        <v>0</v>
      </c>
      <c r="AA1575" s="109" t="str">
        <f t="shared" si="125"/>
        <v/>
      </c>
      <c r="AB1575" s="136" t="str" cm="1">
        <f t="array" ref="AB1575">_xlfn.IFS(Z1575=0,"",Z1575&gt;2.9,0,Z1575&gt;2.4,0.25,Z1575&gt;1.9,0.5,Z1575&gt;1.5,0.75,Z1575&lt;1.6,1)</f>
        <v/>
      </c>
      <c r="AD1575" s="13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5">
        <f t="shared" si="123"/>
        <v>0</v>
      </c>
      <c r="Z1576" s="48">
        <f t="shared" si="124"/>
        <v>0</v>
      </c>
      <c r="AA1576" s="109" t="str">
        <f t="shared" si="125"/>
        <v/>
      </c>
      <c r="AB1576" s="136" t="str" cm="1">
        <f t="array" ref="AB1576">_xlfn.IFS(Z1576=0,"",Z1576&gt;2.9,0,Z1576&gt;2.4,0.25,Z1576&gt;1.9,0.5,Z1576&gt;1.5,0.75,Z1576&lt;1.6,1)</f>
        <v/>
      </c>
      <c r="AD1576" s="13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5">
        <f t="shared" si="123"/>
        <v>0</v>
      </c>
      <c r="Z1577" s="48">
        <f t="shared" si="124"/>
        <v>0</v>
      </c>
      <c r="AA1577" s="109" t="str">
        <f t="shared" si="125"/>
        <v/>
      </c>
      <c r="AB1577" s="136" t="str" cm="1">
        <f t="array" ref="AB1577">_xlfn.IFS(Z1577=0,"",Z1577&gt;2.9,0,Z1577&gt;2.4,0.25,Z1577&gt;1.9,0.5,Z1577&gt;1.5,0.75,Z1577&lt;1.6,1)</f>
        <v/>
      </c>
      <c r="AD1577" s="13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5">
        <f t="shared" si="123"/>
        <v>0</v>
      </c>
      <c r="Z1578" s="48">
        <f t="shared" si="124"/>
        <v>0</v>
      </c>
      <c r="AA1578" s="109" t="str">
        <f t="shared" si="125"/>
        <v/>
      </c>
      <c r="AB1578" s="136" t="str" cm="1">
        <f t="array" ref="AB1578">_xlfn.IFS(Z1578=0,"",Z1578&gt;2.9,0,Z1578&gt;2.4,0.25,Z1578&gt;1.9,0.5,Z1578&gt;1.5,0.75,Z1578&lt;1.6,1)</f>
        <v/>
      </c>
      <c r="AD1578" s="13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5">
        <f t="shared" si="123"/>
        <v>0</v>
      </c>
      <c r="Z1579" s="48">
        <f t="shared" si="124"/>
        <v>0</v>
      </c>
      <c r="AA1579" s="109" t="str">
        <f t="shared" si="125"/>
        <v/>
      </c>
      <c r="AB1579" s="136" t="str" cm="1">
        <f t="array" ref="AB1579">_xlfn.IFS(Z1579=0,"",Z1579&gt;2.9,0,Z1579&gt;2.4,0.25,Z1579&gt;1.9,0.5,Z1579&gt;1.5,0.75,Z1579&lt;1.6,1)</f>
        <v/>
      </c>
      <c r="AD1579" s="13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5">
        <f t="shared" si="123"/>
        <v>0</v>
      </c>
      <c r="Z1580" s="48">
        <f t="shared" si="124"/>
        <v>0</v>
      </c>
      <c r="AA1580" s="109" t="str">
        <f t="shared" si="125"/>
        <v/>
      </c>
      <c r="AB1580" s="136" t="str" cm="1">
        <f t="array" ref="AB1580">_xlfn.IFS(Z1580=0,"",Z1580&gt;2.9,0,Z1580&gt;2.4,0.25,Z1580&gt;1.9,0.5,Z1580&gt;1.5,0.75,Z1580&lt;1.6,1)</f>
        <v/>
      </c>
      <c r="AD1580" s="13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5">
        <f t="shared" si="123"/>
        <v>0</v>
      </c>
      <c r="Z1581" s="48">
        <f t="shared" si="124"/>
        <v>0</v>
      </c>
      <c r="AA1581" s="109" t="str">
        <f t="shared" si="125"/>
        <v/>
      </c>
      <c r="AB1581" s="136" t="str" cm="1">
        <f t="array" ref="AB1581">_xlfn.IFS(Z1581=0,"",Z1581&gt;2.9,0,Z1581&gt;2.4,0.25,Z1581&gt;1.9,0.5,Z1581&gt;1.5,0.75,Z1581&lt;1.6,1)</f>
        <v/>
      </c>
      <c r="AD1581" s="13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5">
        <f t="shared" si="123"/>
        <v>0</v>
      </c>
      <c r="Z1582" s="48">
        <f t="shared" si="124"/>
        <v>0</v>
      </c>
      <c r="AA1582" s="109" t="str">
        <f t="shared" si="125"/>
        <v/>
      </c>
      <c r="AB1582" s="136" t="str" cm="1">
        <f t="array" ref="AB1582">_xlfn.IFS(Z1582=0,"",Z1582&gt;2.9,0,Z1582&gt;2.4,0.25,Z1582&gt;1.9,0.5,Z1582&gt;1.5,0.75,Z1582&lt;1.6,1)</f>
        <v/>
      </c>
      <c r="AD1582" s="13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5">
        <f t="shared" si="123"/>
        <v>0</v>
      </c>
      <c r="Z1583" s="48">
        <f t="shared" si="124"/>
        <v>0</v>
      </c>
      <c r="AA1583" s="109" t="str">
        <f t="shared" si="125"/>
        <v/>
      </c>
      <c r="AB1583" s="136" t="str" cm="1">
        <f t="array" ref="AB1583">_xlfn.IFS(Z1583=0,"",Z1583&gt;2.9,0,Z1583&gt;2.4,0.25,Z1583&gt;1.9,0.5,Z1583&gt;1.5,0.75,Z1583&lt;1.6,1)</f>
        <v/>
      </c>
      <c r="AD1583" s="13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5">
        <f t="shared" si="123"/>
        <v>0</v>
      </c>
      <c r="Z1584" s="48">
        <f t="shared" si="124"/>
        <v>0</v>
      </c>
      <c r="AA1584" s="109" t="str">
        <f t="shared" si="125"/>
        <v/>
      </c>
      <c r="AB1584" s="136" t="str" cm="1">
        <f t="array" ref="AB1584">_xlfn.IFS(Z1584=0,"",Z1584&gt;2.9,0,Z1584&gt;2.4,0.25,Z1584&gt;1.9,0.5,Z1584&gt;1.5,0.75,Z1584&lt;1.6,1)</f>
        <v/>
      </c>
      <c r="AD1584" s="13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5">
        <f t="shared" si="123"/>
        <v>0</v>
      </c>
      <c r="Z1585" s="48">
        <f t="shared" si="124"/>
        <v>0</v>
      </c>
      <c r="AA1585" s="109" t="str">
        <f t="shared" si="125"/>
        <v/>
      </c>
      <c r="AB1585" s="136" t="str" cm="1">
        <f t="array" ref="AB1585">_xlfn.IFS(Z1585=0,"",Z1585&gt;2.9,0,Z1585&gt;2.4,0.25,Z1585&gt;1.9,0.5,Z1585&gt;1.5,0.75,Z1585&lt;1.6,1)</f>
        <v/>
      </c>
      <c r="AD1585" s="13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5">
        <f t="shared" si="123"/>
        <v>0</v>
      </c>
      <c r="Z1586" s="48">
        <f t="shared" si="124"/>
        <v>0</v>
      </c>
      <c r="AA1586" s="109" t="str">
        <f t="shared" si="125"/>
        <v/>
      </c>
      <c r="AB1586" s="136" t="str" cm="1">
        <f t="array" ref="AB1586">_xlfn.IFS(Z1586=0,"",Z1586&gt;2.9,0,Z1586&gt;2.4,0.25,Z1586&gt;1.9,0.5,Z1586&gt;1.5,0.75,Z1586&lt;1.6,1)</f>
        <v/>
      </c>
      <c r="AD1586" s="13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5">
        <f t="shared" si="123"/>
        <v>0</v>
      </c>
      <c r="Z1587" s="48">
        <f t="shared" si="124"/>
        <v>0</v>
      </c>
      <c r="AA1587" s="109" t="str">
        <f t="shared" si="125"/>
        <v/>
      </c>
      <c r="AB1587" s="136" t="str" cm="1">
        <f t="array" ref="AB1587">_xlfn.IFS(Z1587=0,"",Z1587&gt;2.9,0,Z1587&gt;2.4,0.25,Z1587&gt;1.9,0.5,Z1587&gt;1.5,0.75,Z1587&lt;1.6,1)</f>
        <v/>
      </c>
      <c r="AD1587" s="13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5">
        <f t="shared" si="123"/>
        <v>0</v>
      </c>
      <c r="Z1588" s="48">
        <f t="shared" si="124"/>
        <v>0</v>
      </c>
      <c r="AA1588" s="109" t="str">
        <f t="shared" si="125"/>
        <v/>
      </c>
      <c r="AB1588" s="136" t="str" cm="1">
        <f t="array" ref="AB1588">_xlfn.IFS(Z1588=0,"",Z1588&gt;2.9,0,Z1588&gt;2.4,0.25,Z1588&gt;1.9,0.5,Z1588&gt;1.5,0.75,Z1588&lt;1.6,1)</f>
        <v/>
      </c>
      <c r="AD1588" s="13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5">
        <f t="shared" si="123"/>
        <v>0</v>
      </c>
      <c r="Z1589" s="48">
        <f t="shared" si="124"/>
        <v>0</v>
      </c>
      <c r="AA1589" s="109" t="str">
        <f t="shared" si="125"/>
        <v/>
      </c>
      <c r="AB1589" s="136" t="str" cm="1">
        <f t="array" ref="AB1589">_xlfn.IFS(Z1589=0,"",Z1589&gt;2.9,0,Z1589&gt;2.4,0.25,Z1589&gt;1.9,0.5,Z1589&gt;1.5,0.75,Z1589&lt;1.6,1)</f>
        <v/>
      </c>
      <c r="AD1589" s="13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5">
        <f t="shared" si="123"/>
        <v>0</v>
      </c>
      <c r="Z1590" s="48">
        <f t="shared" si="124"/>
        <v>0</v>
      </c>
      <c r="AA1590" s="109" t="str">
        <f t="shared" si="125"/>
        <v/>
      </c>
      <c r="AB1590" s="136" t="str" cm="1">
        <f t="array" ref="AB1590">_xlfn.IFS(Z1590=0,"",Z1590&gt;2.9,0,Z1590&gt;2.4,0.25,Z1590&gt;1.9,0.5,Z1590&gt;1.5,0.75,Z1590&lt;1.6,1)</f>
        <v/>
      </c>
      <c r="AD1590" s="13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5">
        <f t="shared" si="123"/>
        <v>0</v>
      </c>
      <c r="Z1591" s="48">
        <f t="shared" si="124"/>
        <v>0</v>
      </c>
      <c r="AA1591" s="109" t="str">
        <f t="shared" si="125"/>
        <v/>
      </c>
      <c r="AB1591" s="136" t="str" cm="1">
        <f t="array" ref="AB1591">_xlfn.IFS(Z1591=0,"",Z1591&gt;2.9,0,Z1591&gt;2.4,0.25,Z1591&gt;1.9,0.5,Z1591&gt;1.5,0.75,Z1591&lt;1.6,1)</f>
        <v/>
      </c>
      <c r="AD1591" s="13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5">
        <f t="shared" si="123"/>
        <v>0</v>
      </c>
      <c r="Z1592" s="48">
        <f t="shared" si="124"/>
        <v>0</v>
      </c>
      <c r="AA1592" s="109" t="str">
        <f t="shared" si="125"/>
        <v/>
      </c>
      <c r="AB1592" s="136" t="str" cm="1">
        <f t="array" ref="AB1592">_xlfn.IFS(Z1592=0,"",Z1592&gt;2.9,0,Z1592&gt;2.4,0.25,Z1592&gt;1.9,0.5,Z1592&gt;1.5,0.75,Z1592&lt;1.6,1)</f>
        <v/>
      </c>
      <c r="AD1592" s="13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5">
        <f t="shared" si="123"/>
        <v>0</v>
      </c>
      <c r="Z1593" s="48">
        <f t="shared" si="124"/>
        <v>0</v>
      </c>
      <c r="AA1593" s="109" t="str">
        <f t="shared" si="125"/>
        <v/>
      </c>
      <c r="AB1593" s="136" t="str" cm="1">
        <f t="array" ref="AB1593">_xlfn.IFS(Z1593=0,"",Z1593&gt;2.9,0,Z1593&gt;2.4,0.25,Z1593&gt;1.9,0.5,Z1593&gt;1.5,0.75,Z1593&lt;1.6,1)</f>
        <v/>
      </c>
      <c r="AD1593" s="13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5">
        <f t="shared" si="123"/>
        <v>0</v>
      </c>
      <c r="Z1594" s="48">
        <f t="shared" si="124"/>
        <v>0</v>
      </c>
      <c r="AA1594" s="109" t="str">
        <f t="shared" si="125"/>
        <v/>
      </c>
      <c r="AB1594" s="136" t="str" cm="1">
        <f t="array" ref="AB1594">_xlfn.IFS(Z1594=0,"",Z1594&gt;2.9,0,Z1594&gt;2.4,0.25,Z1594&gt;1.9,0.5,Z1594&gt;1.5,0.75,Z1594&lt;1.6,1)</f>
        <v/>
      </c>
      <c r="AD1594" s="13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5">
        <f t="shared" si="123"/>
        <v>0</v>
      </c>
      <c r="Z1595" s="48">
        <f t="shared" si="124"/>
        <v>0</v>
      </c>
      <c r="AA1595" s="109" t="str">
        <f t="shared" si="125"/>
        <v/>
      </c>
      <c r="AB1595" s="136" t="str" cm="1">
        <f t="array" ref="AB1595">_xlfn.IFS(Z1595=0,"",Z1595&gt;2.9,0,Z1595&gt;2.4,0.25,Z1595&gt;1.9,0.5,Z1595&gt;1.5,0.75,Z1595&lt;1.6,1)</f>
        <v/>
      </c>
      <c r="AD1595" s="13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5">
        <f t="shared" si="123"/>
        <v>0</v>
      </c>
      <c r="Z1596" s="48">
        <f t="shared" si="124"/>
        <v>0</v>
      </c>
      <c r="AA1596" s="109" t="str">
        <f t="shared" si="125"/>
        <v/>
      </c>
      <c r="AB1596" s="136" t="str" cm="1">
        <f t="array" ref="AB1596">_xlfn.IFS(Z1596=0,"",Z1596&gt;2.9,0,Z1596&gt;2.4,0.25,Z1596&gt;1.9,0.5,Z1596&gt;1.5,0.75,Z1596&lt;1.6,1)</f>
        <v/>
      </c>
      <c r="AD1596" s="13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5">
        <f t="shared" si="123"/>
        <v>0</v>
      </c>
      <c r="Z1597" s="48">
        <f t="shared" si="124"/>
        <v>0</v>
      </c>
      <c r="AA1597" s="109" t="str">
        <f t="shared" si="125"/>
        <v/>
      </c>
      <c r="AB1597" s="136" t="str" cm="1">
        <f t="array" ref="AB1597">_xlfn.IFS(Z1597=0,"",Z1597&gt;2.9,0,Z1597&gt;2.4,0.25,Z1597&gt;1.9,0.5,Z1597&gt;1.5,0.75,Z1597&lt;1.6,1)</f>
        <v/>
      </c>
      <c r="AD1597" s="13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5">
        <f t="shared" si="123"/>
        <v>0</v>
      </c>
      <c r="Z1598" s="48">
        <f t="shared" si="124"/>
        <v>0</v>
      </c>
      <c r="AA1598" s="109" t="str">
        <f t="shared" si="125"/>
        <v/>
      </c>
      <c r="AB1598" s="136" t="str" cm="1">
        <f t="array" ref="AB1598">_xlfn.IFS(Z1598=0,"",Z1598&gt;2.9,0,Z1598&gt;2.4,0.25,Z1598&gt;1.9,0.5,Z1598&gt;1.5,0.75,Z1598&lt;1.6,1)</f>
        <v/>
      </c>
      <c r="AD1598" s="13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5">
        <f t="shared" si="123"/>
        <v>0</v>
      </c>
      <c r="Z1599" s="48">
        <f t="shared" si="124"/>
        <v>0</v>
      </c>
      <c r="AA1599" s="109" t="str">
        <f t="shared" si="125"/>
        <v/>
      </c>
      <c r="AB1599" s="136" t="str" cm="1">
        <f t="array" ref="AB1599">_xlfn.IFS(Z1599=0,"",Z1599&gt;2.9,0,Z1599&gt;2.4,0.25,Z1599&gt;1.9,0.5,Z1599&gt;1.5,0.75,Z1599&lt;1.6,1)</f>
        <v/>
      </c>
      <c r="AD1599" s="13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5">
        <f t="shared" si="123"/>
        <v>0</v>
      </c>
      <c r="Z1600" s="48">
        <f t="shared" si="124"/>
        <v>0</v>
      </c>
      <c r="AA1600" s="109" t="str">
        <f t="shared" si="125"/>
        <v/>
      </c>
      <c r="AB1600" s="136" t="str" cm="1">
        <f t="array" ref="AB1600">_xlfn.IFS(Z1600=0,"",Z1600&gt;2.9,0,Z1600&gt;2.4,0.25,Z1600&gt;1.9,0.5,Z1600&gt;1.5,0.75,Z1600&lt;1.6,1)</f>
        <v/>
      </c>
      <c r="AD1600" s="13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5">
        <f t="shared" si="123"/>
        <v>0</v>
      </c>
      <c r="Z1601" s="48">
        <f t="shared" si="124"/>
        <v>0</v>
      </c>
      <c r="AA1601" s="109" t="str">
        <f t="shared" si="125"/>
        <v/>
      </c>
      <c r="AB1601" s="136" t="str" cm="1">
        <f t="array" ref="AB1601">_xlfn.IFS(Z1601=0,"",Z1601&gt;2.9,0,Z1601&gt;2.4,0.25,Z1601&gt;1.9,0.5,Z1601&gt;1.5,0.75,Z1601&lt;1.6,1)</f>
        <v/>
      </c>
      <c r="AD1601" s="13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5">
        <f t="shared" si="123"/>
        <v>0</v>
      </c>
      <c r="Z1602" s="48">
        <f t="shared" si="124"/>
        <v>0</v>
      </c>
      <c r="AA1602" s="109" t="str">
        <f t="shared" si="125"/>
        <v/>
      </c>
      <c r="AB1602" s="136" t="str" cm="1">
        <f t="array" ref="AB1602">_xlfn.IFS(Z1602=0,"",Z1602&gt;2.9,0,Z1602&gt;2.4,0.25,Z1602&gt;1.9,0.5,Z1602&gt;1.5,0.75,Z1602&lt;1.6,1)</f>
        <v/>
      </c>
      <c r="AD1602" s="13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5">
        <f t="shared" si="123"/>
        <v>0</v>
      </c>
      <c r="Z1603" s="48">
        <f t="shared" si="124"/>
        <v>0</v>
      </c>
      <c r="AA1603" s="109" t="str">
        <f t="shared" si="125"/>
        <v/>
      </c>
      <c r="AB1603" s="136" t="str" cm="1">
        <f t="array" ref="AB1603">_xlfn.IFS(Z1603=0,"",Z1603&gt;2.9,0,Z1603&gt;2.4,0.25,Z1603&gt;1.9,0.5,Z1603&gt;1.5,0.75,Z1603&lt;1.6,1)</f>
        <v/>
      </c>
      <c r="AD1603" s="13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5">
        <f t="shared" si="123"/>
        <v>0</v>
      </c>
      <c r="Z1604" s="48">
        <f t="shared" si="124"/>
        <v>0</v>
      </c>
      <c r="AA1604" s="109" t="str">
        <f t="shared" si="125"/>
        <v/>
      </c>
      <c r="AB1604" s="136" t="str" cm="1">
        <f t="array" ref="AB1604">_xlfn.IFS(Z1604=0,"",Z1604&gt;2.9,0,Z1604&gt;2.4,0.25,Z1604&gt;1.9,0.5,Z1604&gt;1.5,0.75,Z1604&lt;1.6,1)</f>
        <v/>
      </c>
      <c r="AD1604" s="13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5">
        <f t="shared" si="123"/>
        <v>0</v>
      </c>
      <c r="Z1605" s="48">
        <f t="shared" si="124"/>
        <v>0</v>
      </c>
      <c r="AA1605" s="109" t="str">
        <f t="shared" si="125"/>
        <v/>
      </c>
      <c r="AB1605" s="136" t="str" cm="1">
        <f t="array" ref="AB1605">_xlfn.IFS(Z1605=0,"",Z1605&gt;2.9,0,Z1605&gt;2.4,0.25,Z1605&gt;1.9,0.5,Z1605&gt;1.5,0.75,Z1605&lt;1.6,1)</f>
        <v/>
      </c>
      <c r="AD1605" s="13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5">
        <f t="shared" si="123"/>
        <v>0</v>
      </c>
      <c r="Z1606" s="48">
        <f t="shared" si="124"/>
        <v>0</v>
      </c>
      <c r="AA1606" s="109" t="str">
        <f t="shared" si="125"/>
        <v/>
      </c>
      <c r="AB1606" s="136" t="str" cm="1">
        <f t="array" ref="AB1606">_xlfn.IFS(Z1606=0,"",Z1606&gt;2.9,0,Z1606&gt;2.4,0.25,Z1606&gt;1.9,0.5,Z1606&gt;1.5,0.75,Z1606&lt;1.6,1)</f>
        <v/>
      </c>
      <c r="AD1606" s="13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5">
        <f t="shared" si="123"/>
        <v>0</v>
      </c>
      <c r="Z1607" s="48">
        <f t="shared" si="124"/>
        <v>0</v>
      </c>
      <c r="AA1607" s="109" t="str">
        <f t="shared" si="125"/>
        <v/>
      </c>
      <c r="AB1607" s="136" t="str" cm="1">
        <f t="array" ref="AB1607">_xlfn.IFS(Z1607=0,"",Z1607&gt;2.9,0,Z1607&gt;2.4,0.25,Z1607&gt;1.9,0.5,Z1607&gt;1.5,0.75,Z1607&lt;1.6,1)</f>
        <v/>
      </c>
      <c r="AD1607" s="13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5">
        <f t="shared" si="123"/>
        <v>0</v>
      </c>
      <c r="Z1608" s="48">
        <f t="shared" si="124"/>
        <v>0</v>
      </c>
      <c r="AA1608" s="109" t="str">
        <f t="shared" si="125"/>
        <v/>
      </c>
      <c r="AB1608" s="136" t="str" cm="1">
        <f t="array" ref="AB1608">_xlfn.IFS(Z1608=0,"",Z1608&gt;2.9,0,Z1608&gt;2.4,0.25,Z1608&gt;1.9,0.5,Z1608&gt;1.5,0.75,Z1608&lt;1.6,1)</f>
        <v/>
      </c>
      <c r="AD1608" s="13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5">
        <f t="shared" si="123"/>
        <v>0</v>
      </c>
      <c r="Z1609" s="48">
        <f t="shared" si="124"/>
        <v>0</v>
      </c>
      <c r="AA1609" s="109" t="str">
        <f t="shared" si="125"/>
        <v/>
      </c>
      <c r="AB1609" s="136" t="str" cm="1">
        <f t="array" ref="AB1609">_xlfn.IFS(Z1609=0,"",Z1609&gt;2.9,0,Z1609&gt;2.4,0.25,Z1609&gt;1.9,0.5,Z1609&gt;1.5,0.75,Z1609&lt;1.6,1)</f>
        <v/>
      </c>
      <c r="AD1609" s="13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5">
        <f t="shared" si="123"/>
        <v>0</v>
      </c>
      <c r="Z1610" s="48">
        <f t="shared" si="124"/>
        <v>0</v>
      </c>
      <c r="AA1610" s="109" t="str">
        <f t="shared" si="125"/>
        <v/>
      </c>
      <c r="AB1610" s="136" t="str" cm="1">
        <f t="array" ref="AB1610">_xlfn.IFS(Z1610=0,"",Z1610&gt;2.9,0,Z1610&gt;2.4,0.25,Z1610&gt;1.9,0.5,Z1610&gt;1.5,0.75,Z1610&lt;1.6,1)</f>
        <v/>
      </c>
      <c r="AD1610" s="13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5">
        <f t="shared" si="123"/>
        <v>0</v>
      </c>
      <c r="Z1611" s="48">
        <f t="shared" si="124"/>
        <v>0</v>
      </c>
      <c r="AA1611" s="109" t="str">
        <f t="shared" si="125"/>
        <v/>
      </c>
      <c r="AB1611" s="136" t="str" cm="1">
        <f t="array" ref="AB1611">_xlfn.IFS(Z1611=0,"",Z1611&gt;2.9,0,Z1611&gt;2.4,0.25,Z1611&gt;1.9,0.5,Z1611&gt;1.5,0.75,Z1611&lt;1.6,1)</f>
        <v/>
      </c>
      <c r="AD1611" s="13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5">
        <f t="shared" ref="Y1612:Y1675" si="128">IFERROR(H1612,"")</f>
        <v>0</v>
      </c>
      <c r="Z1612" s="48">
        <f t="shared" ref="Z1612:Z1675" si="129">IFERROR(Y1612/X1612,0)</f>
        <v>0</v>
      </c>
      <c r="AA1612" s="109" t="str">
        <f t="shared" si="125"/>
        <v/>
      </c>
      <c r="AB1612" s="136" t="str" cm="1">
        <f t="array" ref="AB1612">_xlfn.IFS(Z1612=0,"",Z1612&gt;2.9,0,Z1612&gt;2.4,0.25,Z1612&gt;1.9,0.5,Z1612&gt;1.5,0.75,Z1612&lt;1.6,1)</f>
        <v/>
      </c>
      <c r="AD1612" s="13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5">
        <f t="shared" si="128"/>
        <v>0</v>
      </c>
      <c r="Z1613" s="48">
        <f t="shared" si="129"/>
        <v>0</v>
      </c>
      <c r="AA1613" s="109" t="str">
        <f t="shared" si="125"/>
        <v/>
      </c>
      <c r="AB1613" s="136" t="str" cm="1">
        <f t="array" ref="AB1613">_xlfn.IFS(Z1613=0,"",Z1613&gt;2.9,0,Z1613&gt;2.4,0.25,Z1613&gt;1.9,0.5,Z1613&gt;1.5,0.75,Z1613&lt;1.6,1)</f>
        <v/>
      </c>
      <c r="AD1613" s="13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5">
        <f t="shared" si="128"/>
        <v>0</v>
      </c>
      <c r="Z1614" s="48">
        <f t="shared" si="129"/>
        <v>0</v>
      </c>
      <c r="AA1614" s="109" t="str">
        <f t="shared" si="125"/>
        <v/>
      </c>
      <c r="AB1614" s="136" t="str" cm="1">
        <f t="array" ref="AB1614">_xlfn.IFS(Z1614=0,"",Z1614&gt;2.9,0,Z1614&gt;2.4,0.25,Z1614&gt;1.9,0.5,Z1614&gt;1.5,0.75,Z1614&lt;1.6,1)</f>
        <v/>
      </c>
      <c r="AD1614" s="13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5">
        <f t="shared" si="128"/>
        <v>0</v>
      </c>
      <c r="Z1615" s="48">
        <f t="shared" si="129"/>
        <v>0</v>
      </c>
      <c r="AA1615" s="109" t="str">
        <f t="shared" si="125"/>
        <v/>
      </c>
      <c r="AB1615" s="136" t="str" cm="1">
        <f t="array" ref="AB1615">_xlfn.IFS(Z1615=0,"",Z1615&gt;2.9,0,Z1615&gt;2.4,0.25,Z1615&gt;1.9,0.5,Z1615&gt;1.5,0.75,Z1615&lt;1.6,1)</f>
        <v/>
      </c>
      <c r="AD1615" s="13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5">
        <f t="shared" si="128"/>
        <v>0</v>
      </c>
      <c r="Z1616" s="48">
        <f t="shared" si="129"/>
        <v>0</v>
      </c>
      <c r="AA1616" s="109" t="str">
        <f t="shared" si="125"/>
        <v/>
      </c>
      <c r="AB1616" s="136" t="str" cm="1">
        <f t="array" ref="AB1616">_xlfn.IFS(Z1616=0,"",Z1616&gt;2.9,0,Z1616&gt;2.4,0.25,Z1616&gt;1.9,0.5,Z1616&gt;1.5,0.75,Z1616&lt;1.6,1)</f>
        <v/>
      </c>
      <c r="AD1616" s="13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5">
        <f t="shared" si="128"/>
        <v>0</v>
      </c>
      <c r="Z1617" s="48">
        <f t="shared" si="129"/>
        <v>0</v>
      </c>
      <c r="AA1617" s="109" t="str">
        <f t="shared" si="125"/>
        <v/>
      </c>
      <c r="AB1617" s="136" t="str" cm="1">
        <f t="array" ref="AB1617">_xlfn.IFS(Z1617=0,"",Z1617&gt;2.9,0,Z1617&gt;2.4,0.25,Z1617&gt;1.9,0.5,Z1617&gt;1.5,0.75,Z1617&lt;1.6,1)</f>
        <v/>
      </c>
      <c r="AD1617" s="13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5">
        <f t="shared" si="128"/>
        <v>0</v>
      </c>
      <c r="Z1618" s="48">
        <f t="shared" si="129"/>
        <v>0</v>
      </c>
      <c r="AA1618" s="109" t="str">
        <f t="shared" si="125"/>
        <v/>
      </c>
      <c r="AB1618" s="136" t="str" cm="1">
        <f t="array" ref="AB1618">_xlfn.IFS(Z1618=0,"",Z1618&gt;2.9,0,Z1618&gt;2.4,0.25,Z1618&gt;1.9,0.5,Z1618&gt;1.5,0.75,Z1618&lt;1.6,1)</f>
        <v/>
      </c>
      <c r="AD1618" s="13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5">
        <f t="shared" si="128"/>
        <v>0</v>
      </c>
      <c r="Z1619" s="48">
        <f t="shared" si="129"/>
        <v>0</v>
      </c>
      <c r="AA1619" s="109" t="str">
        <f t="shared" si="125"/>
        <v/>
      </c>
      <c r="AB1619" s="136" t="str" cm="1">
        <f t="array" ref="AB1619">_xlfn.IFS(Z1619=0,"",Z1619&gt;2.9,0,Z1619&gt;2.4,0.25,Z1619&gt;1.9,0.5,Z1619&gt;1.5,0.75,Z1619&lt;1.6,1)</f>
        <v/>
      </c>
      <c r="AD1619" s="13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5">
        <f t="shared" si="128"/>
        <v>0</v>
      </c>
      <c r="Z1620" s="48">
        <f t="shared" si="129"/>
        <v>0</v>
      </c>
      <c r="AA1620" s="109" t="str">
        <f t="shared" si="125"/>
        <v/>
      </c>
      <c r="AB1620" s="136" t="str" cm="1">
        <f t="array" ref="AB1620">_xlfn.IFS(Z1620=0,"",Z1620&gt;2.9,0,Z1620&gt;2.4,0.25,Z1620&gt;1.9,0.5,Z1620&gt;1.5,0.75,Z1620&lt;1.6,1)</f>
        <v/>
      </c>
      <c r="AD1620" s="13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5">
        <f t="shared" si="128"/>
        <v>0</v>
      </c>
      <c r="Z1621" s="48">
        <f t="shared" si="129"/>
        <v>0</v>
      </c>
      <c r="AA1621" s="109" t="str">
        <f t="shared" ref="AA1621:AA1684" si="130">IFERROR(X1621*1.5,"")</f>
        <v/>
      </c>
      <c r="AB1621" s="136" t="str" cm="1">
        <f t="array" ref="AB1621">_xlfn.IFS(Z1621=0,"",Z1621&gt;2.9,0,Z1621&gt;2.4,0.25,Z1621&gt;1.9,0.5,Z1621&gt;1.5,0.75,Z1621&lt;1.6,1)</f>
        <v/>
      </c>
      <c r="AD1621" s="13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5">
        <f t="shared" si="128"/>
        <v>0</v>
      </c>
      <c r="Z1622" s="48">
        <f t="shared" si="129"/>
        <v>0</v>
      </c>
      <c r="AA1622" s="109" t="str">
        <f t="shared" si="130"/>
        <v/>
      </c>
      <c r="AB1622" s="136" t="str" cm="1">
        <f t="array" ref="AB1622">_xlfn.IFS(Z1622=0,"",Z1622&gt;2.9,0,Z1622&gt;2.4,0.25,Z1622&gt;1.9,0.5,Z1622&gt;1.5,0.75,Z1622&lt;1.6,1)</f>
        <v/>
      </c>
      <c r="AD1622" s="13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5">
        <f t="shared" si="128"/>
        <v>0</v>
      </c>
      <c r="Z1623" s="48">
        <f t="shared" si="129"/>
        <v>0</v>
      </c>
      <c r="AA1623" s="109" t="str">
        <f t="shared" si="130"/>
        <v/>
      </c>
      <c r="AB1623" s="136" t="str" cm="1">
        <f t="array" ref="AB1623">_xlfn.IFS(Z1623=0,"",Z1623&gt;2.9,0,Z1623&gt;2.4,0.25,Z1623&gt;1.9,0.5,Z1623&gt;1.5,0.75,Z1623&lt;1.6,1)</f>
        <v/>
      </c>
      <c r="AD1623" s="13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5">
        <f t="shared" si="128"/>
        <v>0</v>
      </c>
      <c r="Z1624" s="48">
        <f t="shared" si="129"/>
        <v>0</v>
      </c>
      <c r="AA1624" s="109" t="str">
        <f t="shared" si="130"/>
        <v/>
      </c>
      <c r="AB1624" s="136" t="str" cm="1">
        <f t="array" ref="AB1624">_xlfn.IFS(Z1624=0,"",Z1624&gt;2.9,0,Z1624&gt;2.4,0.25,Z1624&gt;1.9,0.5,Z1624&gt;1.5,0.75,Z1624&lt;1.6,1)</f>
        <v/>
      </c>
      <c r="AD1624" s="13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5">
        <f t="shared" si="128"/>
        <v>0</v>
      </c>
      <c r="Z1625" s="48">
        <f t="shared" si="129"/>
        <v>0</v>
      </c>
      <c r="AA1625" s="109" t="str">
        <f t="shared" si="130"/>
        <v/>
      </c>
      <c r="AB1625" s="136" t="str" cm="1">
        <f t="array" ref="AB1625">_xlfn.IFS(Z1625=0,"",Z1625&gt;2.9,0,Z1625&gt;2.4,0.25,Z1625&gt;1.9,0.5,Z1625&gt;1.5,0.75,Z1625&lt;1.6,1)</f>
        <v/>
      </c>
      <c r="AD1625" s="13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5">
        <f t="shared" si="128"/>
        <v>0</v>
      </c>
      <c r="Z1626" s="48">
        <f t="shared" si="129"/>
        <v>0</v>
      </c>
      <c r="AA1626" s="109" t="str">
        <f t="shared" si="130"/>
        <v/>
      </c>
      <c r="AB1626" s="136" t="str" cm="1">
        <f t="array" ref="AB1626">_xlfn.IFS(Z1626=0,"",Z1626&gt;2.9,0,Z1626&gt;2.4,0.25,Z1626&gt;1.9,0.5,Z1626&gt;1.5,0.75,Z1626&lt;1.6,1)</f>
        <v/>
      </c>
      <c r="AD1626" s="13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5">
        <f t="shared" si="128"/>
        <v>0</v>
      </c>
      <c r="Z1627" s="48">
        <f t="shared" si="129"/>
        <v>0</v>
      </c>
      <c r="AA1627" s="109" t="str">
        <f t="shared" si="130"/>
        <v/>
      </c>
      <c r="AB1627" s="136" t="str" cm="1">
        <f t="array" ref="AB1627">_xlfn.IFS(Z1627=0,"",Z1627&gt;2.9,0,Z1627&gt;2.4,0.25,Z1627&gt;1.9,0.5,Z1627&gt;1.5,0.75,Z1627&lt;1.6,1)</f>
        <v/>
      </c>
      <c r="AD1627" s="13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5">
        <f t="shared" si="128"/>
        <v>0</v>
      </c>
      <c r="Z1628" s="48">
        <f t="shared" si="129"/>
        <v>0</v>
      </c>
      <c r="AA1628" s="109" t="str">
        <f t="shared" si="130"/>
        <v/>
      </c>
      <c r="AB1628" s="136" t="str" cm="1">
        <f t="array" ref="AB1628">_xlfn.IFS(Z1628=0,"",Z1628&gt;2.9,0,Z1628&gt;2.4,0.25,Z1628&gt;1.9,0.5,Z1628&gt;1.5,0.75,Z1628&lt;1.6,1)</f>
        <v/>
      </c>
      <c r="AD1628" s="13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5">
        <f t="shared" si="128"/>
        <v>0</v>
      </c>
      <c r="Z1629" s="48">
        <f t="shared" si="129"/>
        <v>0</v>
      </c>
      <c r="AA1629" s="109" t="str">
        <f t="shared" si="130"/>
        <v/>
      </c>
      <c r="AB1629" s="136" t="str" cm="1">
        <f t="array" ref="AB1629">_xlfn.IFS(Z1629=0,"",Z1629&gt;2.9,0,Z1629&gt;2.4,0.25,Z1629&gt;1.9,0.5,Z1629&gt;1.5,0.75,Z1629&lt;1.6,1)</f>
        <v/>
      </c>
      <c r="AD1629" s="13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5">
        <f t="shared" si="128"/>
        <v>0</v>
      </c>
      <c r="Z1630" s="48">
        <f t="shared" si="129"/>
        <v>0</v>
      </c>
      <c r="AA1630" s="109" t="str">
        <f t="shared" si="130"/>
        <v/>
      </c>
      <c r="AB1630" s="136" t="str" cm="1">
        <f t="array" ref="AB1630">_xlfn.IFS(Z1630=0,"",Z1630&gt;2.9,0,Z1630&gt;2.4,0.25,Z1630&gt;1.9,0.5,Z1630&gt;1.5,0.75,Z1630&lt;1.6,1)</f>
        <v/>
      </c>
      <c r="AD1630" s="13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5">
        <f t="shared" si="128"/>
        <v>0</v>
      </c>
      <c r="Z1631" s="48">
        <f t="shared" si="129"/>
        <v>0</v>
      </c>
      <c r="AA1631" s="109" t="str">
        <f t="shared" si="130"/>
        <v/>
      </c>
      <c r="AB1631" s="136" t="str" cm="1">
        <f t="array" ref="AB1631">_xlfn.IFS(Z1631=0,"",Z1631&gt;2.9,0,Z1631&gt;2.4,0.25,Z1631&gt;1.9,0.5,Z1631&gt;1.5,0.75,Z1631&lt;1.6,1)</f>
        <v/>
      </c>
      <c r="AD1631" s="13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5">
        <f t="shared" si="128"/>
        <v>0</v>
      </c>
      <c r="Z1632" s="48">
        <f t="shared" si="129"/>
        <v>0</v>
      </c>
      <c r="AA1632" s="109" t="str">
        <f t="shared" si="130"/>
        <v/>
      </c>
      <c r="AB1632" s="136" t="str" cm="1">
        <f t="array" ref="AB1632">_xlfn.IFS(Z1632=0,"",Z1632&gt;2.9,0,Z1632&gt;2.4,0.25,Z1632&gt;1.9,0.5,Z1632&gt;1.5,0.75,Z1632&lt;1.6,1)</f>
        <v/>
      </c>
      <c r="AD1632" s="13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5">
        <f t="shared" si="128"/>
        <v>0</v>
      </c>
      <c r="Z1633" s="48">
        <f t="shared" si="129"/>
        <v>0</v>
      </c>
      <c r="AA1633" s="109" t="str">
        <f t="shared" si="130"/>
        <v/>
      </c>
      <c r="AB1633" s="136" t="str" cm="1">
        <f t="array" ref="AB1633">_xlfn.IFS(Z1633=0,"",Z1633&gt;2.9,0,Z1633&gt;2.4,0.25,Z1633&gt;1.9,0.5,Z1633&gt;1.5,0.75,Z1633&lt;1.6,1)</f>
        <v/>
      </c>
      <c r="AD1633" s="13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5">
        <f t="shared" si="128"/>
        <v>0</v>
      </c>
      <c r="Z1634" s="48">
        <f t="shared" si="129"/>
        <v>0</v>
      </c>
      <c r="AA1634" s="109" t="str">
        <f t="shared" si="130"/>
        <v/>
      </c>
      <c r="AB1634" s="136" t="str" cm="1">
        <f t="array" ref="AB1634">_xlfn.IFS(Z1634=0,"",Z1634&gt;2.9,0,Z1634&gt;2.4,0.25,Z1634&gt;1.9,0.5,Z1634&gt;1.5,0.75,Z1634&lt;1.6,1)</f>
        <v/>
      </c>
      <c r="AD1634" s="13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5">
        <f t="shared" si="128"/>
        <v>0</v>
      </c>
      <c r="Z1635" s="48">
        <f t="shared" si="129"/>
        <v>0</v>
      </c>
      <c r="AA1635" s="109" t="str">
        <f t="shared" si="130"/>
        <v/>
      </c>
      <c r="AB1635" s="136" t="str" cm="1">
        <f t="array" ref="AB1635">_xlfn.IFS(Z1635=0,"",Z1635&gt;2.9,0,Z1635&gt;2.4,0.25,Z1635&gt;1.9,0.5,Z1635&gt;1.5,0.75,Z1635&lt;1.6,1)</f>
        <v/>
      </c>
      <c r="AD1635" s="13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5">
        <f t="shared" si="128"/>
        <v>0</v>
      </c>
      <c r="Z1636" s="48">
        <f t="shared" si="129"/>
        <v>0</v>
      </c>
      <c r="AA1636" s="109" t="str">
        <f t="shared" si="130"/>
        <v/>
      </c>
      <c r="AB1636" s="136" t="str" cm="1">
        <f t="array" ref="AB1636">_xlfn.IFS(Z1636=0,"",Z1636&gt;2.9,0,Z1636&gt;2.4,0.25,Z1636&gt;1.9,0.5,Z1636&gt;1.5,0.75,Z1636&lt;1.6,1)</f>
        <v/>
      </c>
      <c r="AD1636" s="13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5">
        <f t="shared" si="128"/>
        <v>0</v>
      </c>
      <c r="Z1637" s="48">
        <f t="shared" si="129"/>
        <v>0</v>
      </c>
      <c r="AA1637" s="109" t="str">
        <f t="shared" si="130"/>
        <v/>
      </c>
      <c r="AB1637" s="136" t="str" cm="1">
        <f t="array" ref="AB1637">_xlfn.IFS(Z1637=0,"",Z1637&gt;2.9,0,Z1637&gt;2.4,0.25,Z1637&gt;1.9,0.5,Z1637&gt;1.5,0.75,Z1637&lt;1.6,1)</f>
        <v/>
      </c>
      <c r="AD1637" s="13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5">
        <f t="shared" si="128"/>
        <v>0</v>
      </c>
      <c r="Z1638" s="48">
        <f t="shared" si="129"/>
        <v>0</v>
      </c>
      <c r="AA1638" s="109" t="str">
        <f t="shared" si="130"/>
        <v/>
      </c>
      <c r="AB1638" s="136" t="str" cm="1">
        <f t="array" ref="AB1638">_xlfn.IFS(Z1638=0,"",Z1638&gt;2.9,0,Z1638&gt;2.4,0.25,Z1638&gt;1.9,0.5,Z1638&gt;1.5,0.75,Z1638&lt;1.6,1)</f>
        <v/>
      </c>
      <c r="AD1638" s="13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5">
        <f t="shared" si="128"/>
        <v>0</v>
      </c>
      <c r="Z1639" s="48">
        <f t="shared" si="129"/>
        <v>0</v>
      </c>
      <c r="AA1639" s="109" t="str">
        <f t="shared" si="130"/>
        <v/>
      </c>
      <c r="AB1639" s="136" t="str" cm="1">
        <f t="array" ref="AB1639">_xlfn.IFS(Z1639=0,"",Z1639&gt;2.9,0,Z1639&gt;2.4,0.25,Z1639&gt;1.9,0.5,Z1639&gt;1.5,0.75,Z1639&lt;1.6,1)</f>
        <v/>
      </c>
      <c r="AD1639" s="13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5">
        <f t="shared" si="128"/>
        <v>0</v>
      </c>
      <c r="Z1640" s="48">
        <f t="shared" si="129"/>
        <v>0</v>
      </c>
      <c r="AA1640" s="109" t="str">
        <f t="shared" si="130"/>
        <v/>
      </c>
      <c r="AB1640" s="136" t="str" cm="1">
        <f t="array" ref="AB1640">_xlfn.IFS(Z1640=0,"",Z1640&gt;2.9,0,Z1640&gt;2.4,0.25,Z1640&gt;1.9,0.5,Z1640&gt;1.5,0.75,Z1640&lt;1.6,1)</f>
        <v/>
      </c>
      <c r="AD1640" s="13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5">
        <f t="shared" si="128"/>
        <v>0</v>
      </c>
      <c r="Z1641" s="48">
        <f t="shared" si="129"/>
        <v>0</v>
      </c>
      <c r="AA1641" s="109" t="str">
        <f t="shared" si="130"/>
        <v/>
      </c>
      <c r="AB1641" s="136" t="str" cm="1">
        <f t="array" ref="AB1641">_xlfn.IFS(Z1641=0,"",Z1641&gt;2.9,0,Z1641&gt;2.4,0.25,Z1641&gt;1.9,0.5,Z1641&gt;1.5,0.75,Z1641&lt;1.6,1)</f>
        <v/>
      </c>
      <c r="AD1641" s="13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5">
        <f t="shared" si="128"/>
        <v>0</v>
      </c>
      <c r="Z1642" s="48">
        <f t="shared" si="129"/>
        <v>0</v>
      </c>
      <c r="AA1642" s="109" t="str">
        <f t="shared" si="130"/>
        <v/>
      </c>
      <c r="AB1642" s="136" t="str" cm="1">
        <f t="array" ref="AB1642">_xlfn.IFS(Z1642=0,"",Z1642&gt;2.9,0,Z1642&gt;2.4,0.25,Z1642&gt;1.9,0.5,Z1642&gt;1.5,0.75,Z1642&lt;1.6,1)</f>
        <v/>
      </c>
      <c r="AD1642" s="13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5">
        <f t="shared" si="128"/>
        <v>0</v>
      </c>
      <c r="Z1643" s="48">
        <f t="shared" si="129"/>
        <v>0</v>
      </c>
      <c r="AA1643" s="109" t="str">
        <f t="shared" si="130"/>
        <v/>
      </c>
      <c r="AB1643" s="136" t="str" cm="1">
        <f t="array" ref="AB1643">_xlfn.IFS(Z1643=0,"",Z1643&gt;2.9,0,Z1643&gt;2.4,0.25,Z1643&gt;1.9,0.5,Z1643&gt;1.5,0.75,Z1643&lt;1.6,1)</f>
        <v/>
      </c>
      <c r="AD1643" s="13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5">
        <f t="shared" si="128"/>
        <v>0</v>
      </c>
      <c r="Z1644" s="48">
        <f t="shared" si="129"/>
        <v>0</v>
      </c>
      <c r="AA1644" s="109" t="str">
        <f t="shared" si="130"/>
        <v/>
      </c>
      <c r="AB1644" s="136" t="str" cm="1">
        <f t="array" ref="AB1644">_xlfn.IFS(Z1644=0,"",Z1644&gt;2.9,0,Z1644&gt;2.4,0.25,Z1644&gt;1.9,0.5,Z1644&gt;1.5,0.75,Z1644&lt;1.6,1)</f>
        <v/>
      </c>
      <c r="AD1644" s="13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5">
        <f t="shared" si="128"/>
        <v>0</v>
      </c>
      <c r="Z1645" s="48">
        <f t="shared" si="129"/>
        <v>0</v>
      </c>
      <c r="AA1645" s="109" t="str">
        <f t="shared" si="130"/>
        <v/>
      </c>
      <c r="AB1645" s="136" t="str" cm="1">
        <f t="array" ref="AB1645">_xlfn.IFS(Z1645=0,"",Z1645&gt;2.9,0,Z1645&gt;2.4,0.25,Z1645&gt;1.9,0.5,Z1645&gt;1.5,0.75,Z1645&lt;1.6,1)</f>
        <v/>
      </c>
      <c r="AD1645" s="13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5">
        <f t="shared" si="128"/>
        <v>0</v>
      </c>
      <c r="Z1646" s="48">
        <f t="shared" si="129"/>
        <v>0</v>
      </c>
      <c r="AA1646" s="109" t="str">
        <f t="shared" si="130"/>
        <v/>
      </c>
      <c r="AB1646" s="136" t="str" cm="1">
        <f t="array" ref="AB1646">_xlfn.IFS(Z1646=0,"",Z1646&gt;2.9,0,Z1646&gt;2.4,0.25,Z1646&gt;1.9,0.5,Z1646&gt;1.5,0.75,Z1646&lt;1.6,1)</f>
        <v/>
      </c>
      <c r="AD1646" s="13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5">
        <f t="shared" si="128"/>
        <v>0</v>
      </c>
      <c r="Z1647" s="48">
        <f t="shared" si="129"/>
        <v>0</v>
      </c>
      <c r="AA1647" s="109" t="str">
        <f t="shared" si="130"/>
        <v/>
      </c>
      <c r="AB1647" s="136" t="str" cm="1">
        <f t="array" ref="AB1647">_xlfn.IFS(Z1647=0,"",Z1647&gt;2.9,0,Z1647&gt;2.4,0.25,Z1647&gt;1.9,0.5,Z1647&gt;1.5,0.75,Z1647&lt;1.6,1)</f>
        <v/>
      </c>
      <c r="AD1647" s="13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5">
        <f t="shared" si="128"/>
        <v>0</v>
      </c>
      <c r="Z1648" s="48">
        <f t="shared" si="129"/>
        <v>0</v>
      </c>
      <c r="AA1648" s="109" t="str">
        <f t="shared" si="130"/>
        <v/>
      </c>
      <c r="AB1648" s="136" t="str" cm="1">
        <f t="array" ref="AB1648">_xlfn.IFS(Z1648=0,"",Z1648&gt;2.9,0,Z1648&gt;2.4,0.25,Z1648&gt;1.9,0.5,Z1648&gt;1.5,0.75,Z1648&lt;1.6,1)</f>
        <v/>
      </c>
      <c r="AD1648" s="13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5">
        <f t="shared" si="128"/>
        <v>0</v>
      </c>
      <c r="Z1649" s="48">
        <f t="shared" si="129"/>
        <v>0</v>
      </c>
      <c r="AA1649" s="109" t="str">
        <f t="shared" si="130"/>
        <v/>
      </c>
      <c r="AB1649" s="136" t="str" cm="1">
        <f t="array" ref="AB1649">_xlfn.IFS(Z1649=0,"",Z1649&gt;2.9,0,Z1649&gt;2.4,0.25,Z1649&gt;1.9,0.5,Z1649&gt;1.5,0.75,Z1649&lt;1.6,1)</f>
        <v/>
      </c>
      <c r="AD1649" s="13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5">
        <f t="shared" si="128"/>
        <v>0</v>
      </c>
      <c r="Z1650" s="48">
        <f t="shared" si="129"/>
        <v>0</v>
      </c>
      <c r="AA1650" s="109" t="str">
        <f t="shared" si="130"/>
        <v/>
      </c>
      <c r="AB1650" s="136" t="str" cm="1">
        <f t="array" ref="AB1650">_xlfn.IFS(Z1650=0,"",Z1650&gt;2.9,0,Z1650&gt;2.4,0.25,Z1650&gt;1.9,0.5,Z1650&gt;1.5,0.75,Z1650&lt;1.6,1)</f>
        <v/>
      </c>
      <c r="AD1650" s="13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5">
        <f t="shared" si="128"/>
        <v>0</v>
      </c>
      <c r="Z1651" s="48">
        <f t="shared" si="129"/>
        <v>0</v>
      </c>
      <c r="AA1651" s="109" t="str">
        <f t="shared" si="130"/>
        <v/>
      </c>
      <c r="AB1651" s="136" t="str" cm="1">
        <f t="array" ref="AB1651">_xlfn.IFS(Z1651=0,"",Z1651&gt;2.9,0,Z1651&gt;2.4,0.25,Z1651&gt;1.9,0.5,Z1651&gt;1.5,0.75,Z1651&lt;1.6,1)</f>
        <v/>
      </c>
      <c r="AD1651" s="13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5">
        <f t="shared" si="128"/>
        <v>0</v>
      </c>
      <c r="Z1652" s="48">
        <f t="shared" si="129"/>
        <v>0</v>
      </c>
      <c r="AA1652" s="109" t="str">
        <f t="shared" si="130"/>
        <v/>
      </c>
      <c r="AB1652" s="136" t="str" cm="1">
        <f t="array" ref="AB1652">_xlfn.IFS(Z1652=0,"",Z1652&gt;2.9,0,Z1652&gt;2.4,0.25,Z1652&gt;1.9,0.5,Z1652&gt;1.5,0.75,Z1652&lt;1.6,1)</f>
        <v/>
      </c>
      <c r="AD1652" s="13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5">
        <f t="shared" si="128"/>
        <v>0</v>
      </c>
      <c r="Z1653" s="48">
        <f t="shared" si="129"/>
        <v>0</v>
      </c>
      <c r="AA1653" s="109" t="str">
        <f t="shared" si="130"/>
        <v/>
      </c>
      <c r="AB1653" s="136" t="str" cm="1">
        <f t="array" ref="AB1653">_xlfn.IFS(Z1653=0,"",Z1653&gt;2.9,0,Z1653&gt;2.4,0.25,Z1653&gt;1.9,0.5,Z1653&gt;1.5,0.75,Z1653&lt;1.6,1)</f>
        <v/>
      </c>
      <c r="AD1653" s="13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5">
        <f t="shared" si="128"/>
        <v>0</v>
      </c>
      <c r="Z1654" s="48">
        <f t="shared" si="129"/>
        <v>0</v>
      </c>
      <c r="AA1654" s="109" t="str">
        <f t="shared" si="130"/>
        <v/>
      </c>
      <c r="AB1654" s="136" t="str" cm="1">
        <f t="array" ref="AB1654">_xlfn.IFS(Z1654=0,"",Z1654&gt;2.9,0,Z1654&gt;2.4,0.25,Z1654&gt;1.9,0.5,Z1654&gt;1.5,0.75,Z1654&lt;1.6,1)</f>
        <v/>
      </c>
      <c r="AD1654" s="13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5">
        <f t="shared" si="128"/>
        <v>0</v>
      </c>
      <c r="Z1655" s="48">
        <f t="shared" si="129"/>
        <v>0</v>
      </c>
      <c r="AA1655" s="109" t="str">
        <f t="shared" si="130"/>
        <v/>
      </c>
      <c r="AB1655" s="136" t="str" cm="1">
        <f t="array" ref="AB1655">_xlfn.IFS(Z1655=0,"",Z1655&gt;2.9,0,Z1655&gt;2.4,0.25,Z1655&gt;1.9,0.5,Z1655&gt;1.5,0.75,Z1655&lt;1.6,1)</f>
        <v/>
      </c>
      <c r="AD1655" s="13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5">
        <f t="shared" si="128"/>
        <v>0</v>
      </c>
      <c r="Z1656" s="48">
        <f t="shared" si="129"/>
        <v>0</v>
      </c>
      <c r="AA1656" s="109" t="str">
        <f t="shared" si="130"/>
        <v/>
      </c>
      <c r="AB1656" s="136" t="str" cm="1">
        <f t="array" ref="AB1656">_xlfn.IFS(Z1656=0,"",Z1656&gt;2.9,0,Z1656&gt;2.4,0.25,Z1656&gt;1.9,0.5,Z1656&gt;1.5,0.75,Z1656&lt;1.6,1)</f>
        <v/>
      </c>
      <c r="AD1656" s="13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5">
        <f t="shared" si="128"/>
        <v>0</v>
      </c>
      <c r="Z1657" s="48">
        <f t="shared" si="129"/>
        <v>0</v>
      </c>
      <c r="AA1657" s="109" t="str">
        <f t="shared" si="130"/>
        <v/>
      </c>
      <c r="AB1657" s="136" t="str" cm="1">
        <f t="array" ref="AB1657">_xlfn.IFS(Z1657=0,"",Z1657&gt;2.9,0,Z1657&gt;2.4,0.25,Z1657&gt;1.9,0.5,Z1657&gt;1.5,0.75,Z1657&lt;1.6,1)</f>
        <v/>
      </c>
      <c r="AD1657" s="13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5">
        <f t="shared" si="128"/>
        <v>0</v>
      </c>
      <c r="Z1658" s="48">
        <f t="shared" si="129"/>
        <v>0</v>
      </c>
      <c r="AA1658" s="109" t="str">
        <f t="shared" si="130"/>
        <v/>
      </c>
      <c r="AB1658" s="136" t="str" cm="1">
        <f t="array" ref="AB1658">_xlfn.IFS(Z1658=0,"",Z1658&gt;2.9,0,Z1658&gt;2.4,0.25,Z1658&gt;1.9,0.5,Z1658&gt;1.5,0.75,Z1658&lt;1.6,1)</f>
        <v/>
      </c>
      <c r="AD1658" s="13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5">
        <f t="shared" si="128"/>
        <v>0</v>
      </c>
      <c r="Z1659" s="48">
        <f t="shared" si="129"/>
        <v>0</v>
      </c>
      <c r="AA1659" s="109" t="str">
        <f t="shared" si="130"/>
        <v/>
      </c>
      <c r="AB1659" s="136" t="str" cm="1">
        <f t="array" ref="AB1659">_xlfn.IFS(Z1659=0,"",Z1659&gt;2.9,0,Z1659&gt;2.4,0.25,Z1659&gt;1.9,0.5,Z1659&gt;1.5,0.75,Z1659&lt;1.6,1)</f>
        <v/>
      </c>
      <c r="AD1659" s="13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5">
        <f t="shared" si="128"/>
        <v>0</v>
      </c>
      <c r="Z1660" s="48">
        <f t="shared" si="129"/>
        <v>0</v>
      </c>
      <c r="AA1660" s="109" t="str">
        <f t="shared" si="130"/>
        <v/>
      </c>
      <c r="AB1660" s="136" t="str" cm="1">
        <f t="array" ref="AB1660">_xlfn.IFS(Z1660=0,"",Z1660&gt;2.9,0,Z1660&gt;2.4,0.25,Z1660&gt;1.9,0.5,Z1660&gt;1.5,0.75,Z1660&lt;1.6,1)</f>
        <v/>
      </c>
      <c r="AD1660" s="13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5">
        <f t="shared" si="128"/>
        <v>0</v>
      </c>
      <c r="Z1661" s="48">
        <f t="shared" si="129"/>
        <v>0</v>
      </c>
      <c r="AA1661" s="109" t="str">
        <f t="shared" si="130"/>
        <v/>
      </c>
      <c r="AB1661" s="136" t="str" cm="1">
        <f t="array" ref="AB1661">_xlfn.IFS(Z1661=0,"",Z1661&gt;2.9,0,Z1661&gt;2.4,0.25,Z1661&gt;1.9,0.5,Z1661&gt;1.5,0.75,Z1661&lt;1.6,1)</f>
        <v/>
      </c>
      <c r="AD1661" s="13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5">
        <f t="shared" si="128"/>
        <v>0</v>
      </c>
      <c r="Z1662" s="48">
        <f t="shared" si="129"/>
        <v>0</v>
      </c>
      <c r="AA1662" s="109" t="str">
        <f t="shared" si="130"/>
        <v/>
      </c>
      <c r="AB1662" s="136" t="str" cm="1">
        <f t="array" ref="AB1662">_xlfn.IFS(Z1662=0,"",Z1662&gt;2.9,0,Z1662&gt;2.4,0.25,Z1662&gt;1.9,0.5,Z1662&gt;1.5,0.75,Z1662&lt;1.6,1)</f>
        <v/>
      </c>
      <c r="AD1662" s="13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5">
        <f t="shared" si="128"/>
        <v>0</v>
      </c>
      <c r="Z1663" s="48">
        <f t="shared" si="129"/>
        <v>0</v>
      </c>
      <c r="AA1663" s="109" t="str">
        <f t="shared" si="130"/>
        <v/>
      </c>
      <c r="AB1663" s="136" t="str" cm="1">
        <f t="array" ref="AB1663">_xlfn.IFS(Z1663=0,"",Z1663&gt;2.9,0,Z1663&gt;2.4,0.25,Z1663&gt;1.9,0.5,Z1663&gt;1.5,0.75,Z1663&lt;1.6,1)</f>
        <v/>
      </c>
      <c r="AD1663" s="13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5">
        <f t="shared" si="128"/>
        <v>0</v>
      </c>
      <c r="Z1664" s="48">
        <f t="shared" si="129"/>
        <v>0</v>
      </c>
      <c r="AA1664" s="109" t="str">
        <f t="shared" si="130"/>
        <v/>
      </c>
      <c r="AB1664" s="136" t="str" cm="1">
        <f t="array" ref="AB1664">_xlfn.IFS(Z1664=0,"",Z1664&gt;2.9,0,Z1664&gt;2.4,0.25,Z1664&gt;1.9,0.5,Z1664&gt;1.5,0.75,Z1664&lt;1.6,1)</f>
        <v/>
      </c>
      <c r="AD1664" s="13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5">
        <f t="shared" si="128"/>
        <v>0</v>
      </c>
      <c r="Z1665" s="48">
        <f t="shared" si="129"/>
        <v>0</v>
      </c>
      <c r="AA1665" s="109" t="str">
        <f t="shared" si="130"/>
        <v/>
      </c>
      <c r="AB1665" s="136" t="str" cm="1">
        <f t="array" ref="AB1665">_xlfn.IFS(Z1665=0,"",Z1665&gt;2.9,0,Z1665&gt;2.4,0.25,Z1665&gt;1.9,0.5,Z1665&gt;1.5,0.75,Z1665&lt;1.6,1)</f>
        <v/>
      </c>
      <c r="AD1665" s="13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5">
        <f t="shared" si="128"/>
        <v>0</v>
      </c>
      <c r="Z1666" s="48">
        <f t="shared" si="129"/>
        <v>0</v>
      </c>
      <c r="AA1666" s="109" t="str">
        <f t="shared" si="130"/>
        <v/>
      </c>
      <c r="AB1666" s="136" t="str" cm="1">
        <f t="array" ref="AB1666">_xlfn.IFS(Z1666=0,"",Z1666&gt;2.9,0,Z1666&gt;2.4,0.25,Z1666&gt;1.9,0.5,Z1666&gt;1.5,0.75,Z1666&lt;1.6,1)</f>
        <v/>
      </c>
      <c r="AD1666" s="13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5">
        <f t="shared" si="128"/>
        <v>0</v>
      </c>
      <c r="Z1667" s="48">
        <f t="shared" si="129"/>
        <v>0</v>
      </c>
      <c r="AA1667" s="109" t="str">
        <f t="shared" si="130"/>
        <v/>
      </c>
      <c r="AB1667" s="136" t="str" cm="1">
        <f t="array" ref="AB1667">_xlfn.IFS(Z1667=0,"",Z1667&gt;2.9,0,Z1667&gt;2.4,0.25,Z1667&gt;1.9,0.5,Z1667&gt;1.5,0.75,Z1667&lt;1.6,1)</f>
        <v/>
      </c>
      <c r="AD1667" s="13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5">
        <f t="shared" si="128"/>
        <v>0</v>
      </c>
      <c r="Z1668" s="48">
        <f t="shared" si="129"/>
        <v>0</v>
      </c>
      <c r="AA1668" s="109" t="str">
        <f t="shared" si="130"/>
        <v/>
      </c>
      <c r="AB1668" s="136" t="str" cm="1">
        <f t="array" ref="AB1668">_xlfn.IFS(Z1668=0,"",Z1668&gt;2.9,0,Z1668&gt;2.4,0.25,Z1668&gt;1.9,0.5,Z1668&gt;1.5,0.75,Z1668&lt;1.6,1)</f>
        <v/>
      </c>
      <c r="AD1668" s="13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5">
        <f t="shared" si="128"/>
        <v>0</v>
      </c>
      <c r="Z1669" s="48">
        <f t="shared" si="129"/>
        <v>0</v>
      </c>
      <c r="AA1669" s="109" t="str">
        <f t="shared" si="130"/>
        <v/>
      </c>
      <c r="AB1669" s="136" t="str" cm="1">
        <f t="array" ref="AB1669">_xlfn.IFS(Z1669=0,"",Z1669&gt;2.9,0,Z1669&gt;2.4,0.25,Z1669&gt;1.9,0.5,Z1669&gt;1.5,0.75,Z1669&lt;1.6,1)</f>
        <v/>
      </c>
      <c r="AD1669" s="13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5">
        <f t="shared" si="128"/>
        <v>0</v>
      </c>
      <c r="Z1670" s="48">
        <f t="shared" si="129"/>
        <v>0</v>
      </c>
      <c r="AA1670" s="109" t="str">
        <f t="shared" si="130"/>
        <v/>
      </c>
      <c r="AB1670" s="136" t="str" cm="1">
        <f t="array" ref="AB1670">_xlfn.IFS(Z1670=0,"",Z1670&gt;2.9,0,Z1670&gt;2.4,0.25,Z1670&gt;1.9,0.5,Z1670&gt;1.5,0.75,Z1670&lt;1.6,1)</f>
        <v/>
      </c>
      <c r="AD1670" s="13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5">
        <f t="shared" si="128"/>
        <v>0</v>
      </c>
      <c r="Z1671" s="48">
        <f t="shared" si="129"/>
        <v>0</v>
      </c>
      <c r="AA1671" s="109" t="str">
        <f t="shared" si="130"/>
        <v/>
      </c>
      <c r="AB1671" s="136" t="str" cm="1">
        <f t="array" ref="AB1671">_xlfn.IFS(Z1671=0,"",Z1671&gt;2.9,0,Z1671&gt;2.4,0.25,Z1671&gt;1.9,0.5,Z1671&gt;1.5,0.75,Z1671&lt;1.6,1)</f>
        <v/>
      </c>
      <c r="AD1671" s="13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5">
        <f t="shared" si="128"/>
        <v>0</v>
      </c>
      <c r="Z1672" s="48">
        <f t="shared" si="129"/>
        <v>0</v>
      </c>
      <c r="AA1672" s="109" t="str">
        <f t="shared" si="130"/>
        <v/>
      </c>
      <c r="AB1672" s="136" t="str" cm="1">
        <f t="array" ref="AB1672">_xlfn.IFS(Z1672=0,"",Z1672&gt;2.9,0,Z1672&gt;2.4,0.25,Z1672&gt;1.9,0.5,Z1672&gt;1.5,0.75,Z1672&lt;1.6,1)</f>
        <v/>
      </c>
      <c r="AD1672" s="13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5">
        <f t="shared" si="128"/>
        <v>0</v>
      </c>
      <c r="Z1673" s="48">
        <f t="shared" si="129"/>
        <v>0</v>
      </c>
      <c r="AA1673" s="109" t="str">
        <f t="shared" si="130"/>
        <v/>
      </c>
      <c r="AB1673" s="136" t="str" cm="1">
        <f t="array" ref="AB1673">_xlfn.IFS(Z1673=0,"",Z1673&gt;2.9,0,Z1673&gt;2.4,0.25,Z1673&gt;1.9,0.5,Z1673&gt;1.5,0.75,Z1673&lt;1.6,1)</f>
        <v/>
      </c>
      <c r="AD1673" s="13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5">
        <f t="shared" si="128"/>
        <v>0</v>
      </c>
      <c r="Z1674" s="48">
        <f t="shared" si="129"/>
        <v>0</v>
      </c>
      <c r="AA1674" s="109" t="str">
        <f t="shared" si="130"/>
        <v/>
      </c>
      <c r="AB1674" s="136" t="str" cm="1">
        <f t="array" ref="AB1674">_xlfn.IFS(Z1674=0,"",Z1674&gt;2.9,0,Z1674&gt;2.4,0.25,Z1674&gt;1.9,0.5,Z1674&gt;1.5,0.75,Z1674&lt;1.6,1)</f>
        <v/>
      </c>
      <c r="AD1674" s="13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5">
        <f t="shared" si="128"/>
        <v>0</v>
      </c>
      <c r="Z1675" s="48">
        <f t="shared" si="129"/>
        <v>0</v>
      </c>
      <c r="AA1675" s="109" t="str">
        <f t="shared" si="130"/>
        <v/>
      </c>
      <c r="AB1675" s="136" t="str" cm="1">
        <f t="array" ref="AB1675">_xlfn.IFS(Z1675=0,"",Z1675&gt;2.9,0,Z1675&gt;2.4,0.25,Z1675&gt;1.9,0.5,Z1675&gt;1.5,0.75,Z1675&lt;1.6,1)</f>
        <v/>
      </c>
      <c r="AD1675" s="13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5">
        <f t="shared" ref="Y1676:Y1739" si="133">IFERROR(H1676,"")</f>
        <v>0</v>
      </c>
      <c r="Z1676" s="48">
        <f t="shared" ref="Z1676:Z1739" si="134">IFERROR(Y1676/X1676,0)</f>
        <v>0</v>
      </c>
      <c r="AA1676" s="109" t="str">
        <f t="shared" si="130"/>
        <v/>
      </c>
      <c r="AB1676" s="136" t="str" cm="1">
        <f t="array" ref="AB1676">_xlfn.IFS(Z1676=0,"",Z1676&gt;2.9,0,Z1676&gt;2.4,0.25,Z1676&gt;1.9,0.5,Z1676&gt;1.5,0.75,Z1676&lt;1.6,1)</f>
        <v/>
      </c>
      <c r="AD1676" s="13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5">
        <f t="shared" si="133"/>
        <v>0</v>
      </c>
      <c r="Z1677" s="48">
        <f t="shared" si="134"/>
        <v>0</v>
      </c>
      <c r="AA1677" s="109" t="str">
        <f t="shared" si="130"/>
        <v/>
      </c>
      <c r="AB1677" s="136" t="str" cm="1">
        <f t="array" ref="AB1677">_xlfn.IFS(Z1677=0,"",Z1677&gt;2.9,0,Z1677&gt;2.4,0.25,Z1677&gt;1.9,0.5,Z1677&gt;1.5,0.75,Z1677&lt;1.6,1)</f>
        <v/>
      </c>
      <c r="AD1677" s="13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5">
        <f t="shared" si="133"/>
        <v>0</v>
      </c>
      <c r="Z1678" s="48">
        <f t="shared" si="134"/>
        <v>0</v>
      </c>
      <c r="AA1678" s="109" t="str">
        <f t="shared" si="130"/>
        <v/>
      </c>
      <c r="AB1678" s="136" t="str" cm="1">
        <f t="array" ref="AB1678">_xlfn.IFS(Z1678=0,"",Z1678&gt;2.9,0,Z1678&gt;2.4,0.25,Z1678&gt;1.9,0.5,Z1678&gt;1.5,0.75,Z1678&lt;1.6,1)</f>
        <v/>
      </c>
      <c r="AD1678" s="13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5">
        <f t="shared" si="133"/>
        <v>0</v>
      </c>
      <c r="Z1679" s="48">
        <f t="shared" si="134"/>
        <v>0</v>
      </c>
      <c r="AA1679" s="109" t="str">
        <f t="shared" si="130"/>
        <v/>
      </c>
      <c r="AB1679" s="136" t="str" cm="1">
        <f t="array" ref="AB1679">_xlfn.IFS(Z1679=0,"",Z1679&gt;2.9,0,Z1679&gt;2.4,0.25,Z1679&gt;1.9,0.5,Z1679&gt;1.5,0.75,Z1679&lt;1.6,1)</f>
        <v/>
      </c>
      <c r="AD1679" s="13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5">
        <f t="shared" si="133"/>
        <v>0</v>
      </c>
      <c r="Z1680" s="48">
        <f t="shared" si="134"/>
        <v>0</v>
      </c>
      <c r="AA1680" s="109" t="str">
        <f t="shared" si="130"/>
        <v/>
      </c>
      <c r="AB1680" s="136" t="str" cm="1">
        <f t="array" ref="AB1680">_xlfn.IFS(Z1680=0,"",Z1680&gt;2.9,0,Z1680&gt;2.4,0.25,Z1680&gt;1.9,0.5,Z1680&gt;1.5,0.75,Z1680&lt;1.6,1)</f>
        <v/>
      </c>
      <c r="AD1680" s="13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5">
        <f t="shared" si="133"/>
        <v>0</v>
      </c>
      <c r="Z1681" s="48">
        <f t="shared" si="134"/>
        <v>0</v>
      </c>
      <c r="AA1681" s="109" t="str">
        <f t="shared" si="130"/>
        <v/>
      </c>
      <c r="AB1681" s="136" t="str" cm="1">
        <f t="array" ref="AB1681">_xlfn.IFS(Z1681=0,"",Z1681&gt;2.9,0,Z1681&gt;2.4,0.25,Z1681&gt;1.9,0.5,Z1681&gt;1.5,0.75,Z1681&lt;1.6,1)</f>
        <v/>
      </c>
      <c r="AD1681" s="13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5">
        <f t="shared" si="133"/>
        <v>0</v>
      </c>
      <c r="Z1682" s="48">
        <f t="shared" si="134"/>
        <v>0</v>
      </c>
      <c r="AA1682" s="109" t="str">
        <f t="shared" si="130"/>
        <v/>
      </c>
      <c r="AB1682" s="136" t="str" cm="1">
        <f t="array" ref="AB1682">_xlfn.IFS(Z1682=0,"",Z1682&gt;2.9,0,Z1682&gt;2.4,0.25,Z1682&gt;1.9,0.5,Z1682&gt;1.5,0.75,Z1682&lt;1.6,1)</f>
        <v/>
      </c>
      <c r="AD1682" s="13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5">
        <f t="shared" si="133"/>
        <v>0</v>
      </c>
      <c r="Z1683" s="48">
        <f t="shared" si="134"/>
        <v>0</v>
      </c>
      <c r="AA1683" s="109" t="str">
        <f t="shared" si="130"/>
        <v/>
      </c>
      <c r="AB1683" s="136" t="str" cm="1">
        <f t="array" ref="AB1683">_xlfn.IFS(Z1683=0,"",Z1683&gt;2.9,0,Z1683&gt;2.4,0.25,Z1683&gt;1.9,0.5,Z1683&gt;1.5,0.75,Z1683&lt;1.6,1)</f>
        <v/>
      </c>
      <c r="AD1683" s="13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5">
        <f t="shared" si="133"/>
        <v>0</v>
      </c>
      <c r="Z1684" s="48">
        <f t="shared" si="134"/>
        <v>0</v>
      </c>
      <c r="AA1684" s="109" t="str">
        <f t="shared" si="130"/>
        <v/>
      </c>
      <c r="AB1684" s="136" t="str" cm="1">
        <f t="array" ref="AB1684">_xlfn.IFS(Z1684=0,"",Z1684&gt;2.9,0,Z1684&gt;2.4,0.25,Z1684&gt;1.9,0.5,Z1684&gt;1.5,0.75,Z1684&lt;1.6,1)</f>
        <v/>
      </c>
      <c r="AD1684" s="13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5">
        <f t="shared" si="133"/>
        <v>0</v>
      </c>
      <c r="Z1685" s="48">
        <f t="shared" si="134"/>
        <v>0</v>
      </c>
      <c r="AA1685" s="109" t="str">
        <f t="shared" ref="AA1685:AA1748" si="135">IFERROR(X1685*1.5,"")</f>
        <v/>
      </c>
      <c r="AB1685" s="136" t="str" cm="1">
        <f t="array" ref="AB1685">_xlfn.IFS(Z1685=0,"",Z1685&gt;2.9,0,Z1685&gt;2.4,0.25,Z1685&gt;1.9,0.5,Z1685&gt;1.5,0.75,Z1685&lt;1.6,1)</f>
        <v/>
      </c>
      <c r="AD1685" s="13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5">
        <f t="shared" si="133"/>
        <v>0</v>
      </c>
      <c r="Z1686" s="48">
        <f t="shared" si="134"/>
        <v>0</v>
      </c>
      <c r="AA1686" s="109" t="str">
        <f t="shared" si="135"/>
        <v/>
      </c>
      <c r="AB1686" s="136" t="str" cm="1">
        <f t="array" ref="AB1686">_xlfn.IFS(Z1686=0,"",Z1686&gt;2.9,0,Z1686&gt;2.4,0.25,Z1686&gt;1.9,0.5,Z1686&gt;1.5,0.75,Z1686&lt;1.6,1)</f>
        <v/>
      </c>
      <c r="AD1686" s="13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5">
        <f t="shared" si="133"/>
        <v>0</v>
      </c>
      <c r="Z1687" s="48">
        <f t="shared" si="134"/>
        <v>0</v>
      </c>
      <c r="AA1687" s="109" t="str">
        <f t="shared" si="135"/>
        <v/>
      </c>
      <c r="AB1687" s="136" t="str" cm="1">
        <f t="array" ref="AB1687">_xlfn.IFS(Z1687=0,"",Z1687&gt;2.9,0,Z1687&gt;2.4,0.25,Z1687&gt;1.9,0.5,Z1687&gt;1.5,0.75,Z1687&lt;1.6,1)</f>
        <v/>
      </c>
      <c r="AD1687" s="13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5">
        <f t="shared" si="133"/>
        <v>0</v>
      </c>
      <c r="Z1688" s="48">
        <f t="shared" si="134"/>
        <v>0</v>
      </c>
      <c r="AA1688" s="109" t="str">
        <f t="shared" si="135"/>
        <v/>
      </c>
      <c r="AB1688" s="136" t="str" cm="1">
        <f t="array" ref="AB1688">_xlfn.IFS(Z1688=0,"",Z1688&gt;2.9,0,Z1688&gt;2.4,0.25,Z1688&gt;1.9,0.5,Z1688&gt;1.5,0.75,Z1688&lt;1.6,1)</f>
        <v/>
      </c>
      <c r="AD1688" s="13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5">
        <f t="shared" si="133"/>
        <v>0</v>
      </c>
      <c r="Z1689" s="48">
        <f t="shared" si="134"/>
        <v>0</v>
      </c>
      <c r="AA1689" s="109" t="str">
        <f t="shared" si="135"/>
        <v/>
      </c>
      <c r="AB1689" s="136" t="str" cm="1">
        <f t="array" ref="AB1689">_xlfn.IFS(Z1689=0,"",Z1689&gt;2.9,0,Z1689&gt;2.4,0.25,Z1689&gt;1.9,0.5,Z1689&gt;1.5,0.75,Z1689&lt;1.6,1)</f>
        <v/>
      </c>
      <c r="AD1689" s="13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5">
        <f t="shared" si="133"/>
        <v>0</v>
      </c>
      <c r="Z1690" s="48">
        <f t="shared" si="134"/>
        <v>0</v>
      </c>
      <c r="AA1690" s="109" t="str">
        <f t="shared" si="135"/>
        <v/>
      </c>
      <c r="AB1690" s="136" t="str" cm="1">
        <f t="array" ref="AB1690">_xlfn.IFS(Z1690=0,"",Z1690&gt;2.9,0,Z1690&gt;2.4,0.25,Z1690&gt;1.9,0.5,Z1690&gt;1.5,0.75,Z1690&lt;1.6,1)</f>
        <v/>
      </c>
      <c r="AD1690" s="13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5">
        <f t="shared" si="133"/>
        <v>0</v>
      </c>
      <c r="Z1691" s="48">
        <f t="shared" si="134"/>
        <v>0</v>
      </c>
      <c r="AA1691" s="109" t="str">
        <f t="shared" si="135"/>
        <v/>
      </c>
      <c r="AB1691" s="136" t="str" cm="1">
        <f t="array" ref="AB1691">_xlfn.IFS(Z1691=0,"",Z1691&gt;2.9,0,Z1691&gt;2.4,0.25,Z1691&gt;1.9,0.5,Z1691&gt;1.5,0.75,Z1691&lt;1.6,1)</f>
        <v/>
      </c>
      <c r="AD1691" s="13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5">
        <f t="shared" si="133"/>
        <v>0</v>
      </c>
      <c r="Z1692" s="48">
        <f t="shared" si="134"/>
        <v>0</v>
      </c>
      <c r="AA1692" s="109" t="str">
        <f t="shared" si="135"/>
        <v/>
      </c>
      <c r="AB1692" s="136" t="str" cm="1">
        <f t="array" ref="AB1692">_xlfn.IFS(Z1692=0,"",Z1692&gt;2.9,0,Z1692&gt;2.4,0.25,Z1692&gt;1.9,0.5,Z1692&gt;1.5,0.75,Z1692&lt;1.6,1)</f>
        <v/>
      </c>
      <c r="AD1692" s="13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5">
        <f t="shared" si="133"/>
        <v>0</v>
      </c>
      <c r="Z1693" s="48">
        <f t="shared" si="134"/>
        <v>0</v>
      </c>
      <c r="AA1693" s="109" t="str">
        <f t="shared" si="135"/>
        <v/>
      </c>
      <c r="AB1693" s="136" t="str" cm="1">
        <f t="array" ref="AB1693">_xlfn.IFS(Z1693=0,"",Z1693&gt;2.9,0,Z1693&gt;2.4,0.25,Z1693&gt;1.9,0.5,Z1693&gt;1.5,0.75,Z1693&lt;1.6,1)</f>
        <v/>
      </c>
      <c r="AD1693" s="13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5">
        <f t="shared" si="133"/>
        <v>0</v>
      </c>
      <c r="Z1694" s="48">
        <f t="shared" si="134"/>
        <v>0</v>
      </c>
      <c r="AA1694" s="109" t="str">
        <f t="shared" si="135"/>
        <v/>
      </c>
      <c r="AB1694" s="136" t="str" cm="1">
        <f t="array" ref="AB1694">_xlfn.IFS(Z1694=0,"",Z1694&gt;2.9,0,Z1694&gt;2.4,0.25,Z1694&gt;1.9,0.5,Z1694&gt;1.5,0.75,Z1694&lt;1.6,1)</f>
        <v/>
      </c>
      <c r="AD1694" s="13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5">
        <f t="shared" si="133"/>
        <v>0</v>
      </c>
      <c r="Z1695" s="48">
        <f t="shared" si="134"/>
        <v>0</v>
      </c>
      <c r="AA1695" s="109" t="str">
        <f t="shared" si="135"/>
        <v/>
      </c>
      <c r="AB1695" s="136" t="str" cm="1">
        <f t="array" ref="AB1695">_xlfn.IFS(Z1695=0,"",Z1695&gt;2.9,0,Z1695&gt;2.4,0.25,Z1695&gt;1.9,0.5,Z1695&gt;1.5,0.75,Z1695&lt;1.6,1)</f>
        <v/>
      </c>
      <c r="AD1695" s="13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5">
        <f t="shared" si="133"/>
        <v>0</v>
      </c>
      <c r="Z1696" s="48">
        <f t="shared" si="134"/>
        <v>0</v>
      </c>
      <c r="AA1696" s="109" t="str">
        <f t="shared" si="135"/>
        <v/>
      </c>
      <c r="AB1696" s="136" t="str" cm="1">
        <f t="array" ref="AB1696">_xlfn.IFS(Z1696=0,"",Z1696&gt;2.9,0,Z1696&gt;2.4,0.25,Z1696&gt;1.9,0.5,Z1696&gt;1.5,0.75,Z1696&lt;1.6,1)</f>
        <v/>
      </c>
      <c r="AD1696" s="13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5">
        <f t="shared" si="133"/>
        <v>0</v>
      </c>
      <c r="Z1697" s="48">
        <f t="shared" si="134"/>
        <v>0</v>
      </c>
      <c r="AA1697" s="109" t="str">
        <f t="shared" si="135"/>
        <v/>
      </c>
      <c r="AB1697" s="136" t="str" cm="1">
        <f t="array" ref="AB1697">_xlfn.IFS(Z1697=0,"",Z1697&gt;2.9,0,Z1697&gt;2.4,0.25,Z1697&gt;1.9,0.5,Z1697&gt;1.5,0.75,Z1697&lt;1.6,1)</f>
        <v/>
      </c>
      <c r="AD1697" s="13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5">
        <f t="shared" si="133"/>
        <v>0</v>
      </c>
      <c r="Z1698" s="48">
        <f t="shared" si="134"/>
        <v>0</v>
      </c>
      <c r="AA1698" s="109" t="str">
        <f t="shared" si="135"/>
        <v/>
      </c>
      <c r="AB1698" s="136" t="str" cm="1">
        <f t="array" ref="AB1698">_xlfn.IFS(Z1698=0,"",Z1698&gt;2.9,0,Z1698&gt;2.4,0.25,Z1698&gt;1.9,0.5,Z1698&gt;1.5,0.75,Z1698&lt;1.6,1)</f>
        <v/>
      </c>
      <c r="AD1698" s="13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5">
        <f t="shared" si="133"/>
        <v>0</v>
      </c>
      <c r="Z1699" s="48">
        <f t="shared" si="134"/>
        <v>0</v>
      </c>
      <c r="AA1699" s="109" t="str">
        <f t="shared" si="135"/>
        <v/>
      </c>
      <c r="AB1699" s="136" t="str" cm="1">
        <f t="array" ref="AB1699">_xlfn.IFS(Z1699=0,"",Z1699&gt;2.9,0,Z1699&gt;2.4,0.25,Z1699&gt;1.9,0.5,Z1699&gt;1.5,0.75,Z1699&lt;1.6,1)</f>
        <v/>
      </c>
      <c r="AD1699" s="13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5">
        <f t="shared" si="133"/>
        <v>0</v>
      </c>
      <c r="Z1700" s="48">
        <f t="shared" si="134"/>
        <v>0</v>
      </c>
      <c r="AA1700" s="109" t="str">
        <f t="shared" si="135"/>
        <v/>
      </c>
      <c r="AB1700" s="136" t="str" cm="1">
        <f t="array" ref="AB1700">_xlfn.IFS(Z1700=0,"",Z1700&gt;2.9,0,Z1700&gt;2.4,0.25,Z1700&gt;1.9,0.5,Z1700&gt;1.5,0.75,Z1700&lt;1.6,1)</f>
        <v/>
      </c>
      <c r="AD1700" s="13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5">
        <f t="shared" si="133"/>
        <v>0</v>
      </c>
      <c r="Z1701" s="48">
        <f t="shared" si="134"/>
        <v>0</v>
      </c>
      <c r="AA1701" s="109" t="str">
        <f t="shared" si="135"/>
        <v/>
      </c>
      <c r="AB1701" s="136" t="str" cm="1">
        <f t="array" ref="AB1701">_xlfn.IFS(Z1701=0,"",Z1701&gt;2.9,0,Z1701&gt;2.4,0.25,Z1701&gt;1.9,0.5,Z1701&gt;1.5,0.75,Z1701&lt;1.6,1)</f>
        <v/>
      </c>
      <c r="AD1701" s="13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5">
        <f t="shared" si="133"/>
        <v>0</v>
      </c>
      <c r="Z1702" s="48">
        <f t="shared" si="134"/>
        <v>0</v>
      </c>
      <c r="AA1702" s="109" t="str">
        <f t="shared" si="135"/>
        <v/>
      </c>
      <c r="AB1702" s="136" t="str" cm="1">
        <f t="array" ref="AB1702">_xlfn.IFS(Z1702=0,"",Z1702&gt;2.9,0,Z1702&gt;2.4,0.25,Z1702&gt;1.9,0.5,Z1702&gt;1.5,0.75,Z1702&lt;1.6,1)</f>
        <v/>
      </c>
      <c r="AD1702" s="13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5">
        <f t="shared" si="133"/>
        <v>0</v>
      </c>
      <c r="Z1703" s="48">
        <f t="shared" si="134"/>
        <v>0</v>
      </c>
      <c r="AA1703" s="109" t="str">
        <f t="shared" si="135"/>
        <v/>
      </c>
      <c r="AB1703" s="136" t="str" cm="1">
        <f t="array" ref="AB1703">_xlfn.IFS(Z1703=0,"",Z1703&gt;2.9,0,Z1703&gt;2.4,0.25,Z1703&gt;1.9,0.5,Z1703&gt;1.5,0.75,Z1703&lt;1.6,1)</f>
        <v/>
      </c>
      <c r="AD1703" s="13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5">
        <f t="shared" si="133"/>
        <v>0</v>
      </c>
      <c r="Z1704" s="48">
        <f t="shared" si="134"/>
        <v>0</v>
      </c>
      <c r="AA1704" s="109" t="str">
        <f t="shared" si="135"/>
        <v/>
      </c>
      <c r="AB1704" s="136" t="str" cm="1">
        <f t="array" ref="AB1704">_xlfn.IFS(Z1704=0,"",Z1704&gt;2.9,0,Z1704&gt;2.4,0.25,Z1704&gt;1.9,0.5,Z1704&gt;1.5,0.75,Z1704&lt;1.6,1)</f>
        <v/>
      </c>
      <c r="AD1704" s="13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5">
        <f t="shared" si="133"/>
        <v>0</v>
      </c>
      <c r="Z1705" s="48">
        <f t="shared" si="134"/>
        <v>0</v>
      </c>
      <c r="AA1705" s="109" t="str">
        <f t="shared" si="135"/>
        <v/>
      </c>
      <c r="AB1705" s="136" t="str" cm="1">
        <f t="array" ref="AB1705">_xlfn.IFS(Z1705=0,"",Z1705&gt;2.9,0,Z1705&gt;2.4,0.25,Z1705&gt;1.9,0.5,Z1705&gt;1.5,0.75,Z1705&lt;1.6,1)</f>
        <v/>
      </c>
      <c r="AD1705" s="13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5">
        <f t="shared" si="133"/>
        <v>0</v>
      </c>
      <c r="Z1706" s="48">
        <f t="shared" si="134"/>
        <v>0</v>
      </c>
      <c r="AA1706" s="109" t="str">
        <f t="shared" si="135"/>
        <v/>
      </c>
      <c r="AB1706" s="136" t="str" cm="1">
        <f t="array" ref="AB1706">_xlfn.IFS(Z1706=0,"",Z1706&gt;2.9,0,Z1706&gt;2.4,0.25,Z1706&gt;1.9,0.5,Z1706&gt;1.5,0.75,Z1706&lt;1.6,1)</f>
        <v/>
      </c>
      <c r="AD1706" s="13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5">
        <f t="shared" si="133"/>
        <v>0</v>
      </c>
      <c r="Z1707" s="48">
        <f t="shared" si="134"/>
        <v>0</v>
      </c>
      <c r="AA1707" s="109" t="str">
        <f t="shared" si="135"/>
        <v/>
      </c>
      <c r="AB1707" s="136" t="str" cm="1">
        <f t="array" ref="AB1707">_xlfn.IFS(Z1707=0,"",Z1707&gt;2.9,0,Z1707&gt;2.4,0.25,Z1707&gt;1.9,0.5,Z1707&gt;1.5,0.75,Z1707&lt;1.6,1)</f>
        <v/>
      </c>
      <c r="AD1707" s="13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5">
        <f t="shared" si="133"/>
        <v>0</v>
      </c>
      <c r="Z1708" s="48">
        <f t="shared" si="134"/>
        <v>0</v>
      </c>
      <c r="AA1708" s="109" t="str">
        <f t="shared" si="135"/>
        <v/>
      </c>
      <c r="AB1708" s="136" t="str" cm="1">
        <f t="array" ref="AB1708">_xlfn.IFS(Z1708=0,"",Z1708&gt;2.9,0,Z1708&gt;2.4,0.25,Z1708&gt;1.9,0.5,Z1708&gt;1.5,0.75,Z1708&lt;1.6,1)</f>
        <v/>
      </c>
      <c r="AD1708" s="13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5">
        <f t="shared" si="133"/>
        <v>0</v>
      </c>
      <c r="Z1709" s="48">
        <f t="shared" si="134"/>
        <v>0</v>
      </c>
      <c r="AA1709" s="109" t="str">
        <f t="shared" si="135"/>
        <v/>
      </c>
      <c r="AB1709" s="136" t="str" cm="1">
        <f t="array" ref="AB1709">_xlfn.IFS(Z1709=0,"",Z1709&gt;2.9,0,Z1709&gt;2.4,0.25,Z1709&gt;1.9,0.5,Z1709&gt;1.5,0.75,Z1709&lt;1.6,1)</f>
        <v/>
      </c>
      <c r="AD1709" s="13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5">
        <f t="shared" si="133"/>
        <v>0</v>
      </c>
      <c r="Z1710" s="48">
        <f t="shared" si="134"/>
        <v>0</v>
      </c>
      <c r="AA1710" s="109" t="str">
        <f t="shared" si="135"/>
        <v/>
      </c>
      <c r="AB1710" s="136" t="str" cm="1">
        <f t="array" ref="AB1710">_xlfn.IFS(Z1710=0,"",Z1710&gt;2.9,0,Z1710&gt;2.4,0.25,Z1710&gt;1.9,0.5,Z1710&gt;1.5,0.75,Z1710&lt;1.6,1)</f>
        <v/>
      </c>
      <c r="AD1710" s="13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5">
        <f t="shared" si="133"/>
        <v>0</v>
      </c>
      <c r="Z1711" s="48">
        <f t="shared" si="134"/>
        <v>0</v>
      </c>
      <c r="AA1711" s="109" t="str">
        <f t="shared" si="135"/>
        <v/>
      </c>
      <c r="AB1711" s="136" t="str" cm="1">
        <f t="array" ref="AB1711">_xlfn.IFS(Z1711=0,"",Z1711&gt;2.9,0,Z1711&gt;2.4,0.25,Z1711&gt;1.9,0.5,Z1711&gt;1.5,0.75,Z1711&lt;1.6,1)</f>
        <v/>
      </c>
      <c r="AD1711" s="13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5">
        <f t="shared" si="133"/>
        <v>0</v>
      </c>
      <c r="Z1712" s="48">
        <f t="shared" si="134"/>
        <v>0</v>
      </c>
      <c r="AA1712" s="109" t="str">
        <f t="shared" si="135"/>
        <v/>
      </c>
      <c r="AB1712" s="136" t="str" cm="1">
        <f t="array" ref="AB1712">_xlfn.IFS(Z1712=0,"",Z1712&gt;2.9,0,Z1712&gt;2.4,0.25,Z1712&gt;1.9,0.5,Z1712&gt;1.5,0.75,Z1712&lt;1.6,1)</f>
        <v/>
      </c>
      <c r="AD1712" s="13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5">
        <f t="shared" si="133"/>
        <v>0</v>
      </c>
      <c r="Z1713" s="48">
        <f t="shared" si="134"/>
        <v>0</v>
      </c>
      <c r="AA1713" s="109" t="str">
        <f t="shared" si="135"/>
        <v/>
      </c>
      <c r="AB1713" s="136" t="str" cm="1">
        <f t="array" ref="AB1713">_xlfn.IFS(Z1713=0,"",Z1713&gt;2.9,0,Z1713&gt;2.4,0.25,Z1713&gt;1.9,0.5,Z1713&gt;1.5,0.75,Z1713&lt;1.6,1)</f>
        <v/>
      </c>
      <c r="AD1713" s="13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5">
        <f t="shared" si="133"/>
        <v>0</v>
      </c>
      <c r="Z1714" s="48">
        <f t="shared" si="134"/>
        <v>0</v>
      </c>
      <c r="AA1714" s="109" t="str">
        <f t="shared" si="135"/>
        <v/>
      </c>
      <c r="AB1714" s="136" t="str" cm="1">
        <f t="array" ref="AB1714">_xlfn.IFS(Z1714=0,"",Z1714&gt;2.9,0,Z1714&gt;2.4,0.25,Z1714&gt;1.9,0.5,Z1714&gt;1.5,0.75,Z1714&lt;1.6,1)</f>
        <v/>
      </c>
      <c r="AD1714" s="13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5">
        <f t="shared" si="133"/>
        <v>0</v>
      </c>
      <c r="Z1715" s="48">
        <f t="shared" si="134"/>
        <v>0</v>
      </c>
      <c r="AA1715" s="109" t="str">
        <f t="shared" si="135"/>
        <v/>
      </c>
      <c r="AB1715" s="136" t="str" cm="1">
        <f t="array" ref="AB1715">_xlfn.IFS(Z1715=0,"",Z1715&gt;2.9,0,Z1715&gt;2.4,0.25,Z1715&gt;1.9,0.5,Z1715&gt;1.5,0.75,Z1715&lt;1.6,1)</f>
        <v/>
      </c>
      <c r="AD1715" s="13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5">
        <f t="shared" si="133"/>
        <v>0</v>
      </c>
      <c r="Z1716" s="48">
        <f t="shared" si="134"/>
        <v>0</v>
      </c>
      <c r="AA1716" s="109" t="str">
        <f t="shared" si="135"/>
        <v/>
      </c>
      <c r="AB1716" s="136" t="str" cm="1">
        <f t="array" ref="AB1716">_xlfn.IFS(Z1716=0,"",Z1716&gt;2.9,0,Z1716&gt;2.4,0.25,Z1716&gt;1.9,0.5,Z1716&gt;1.5,0.75,Z1716&lt;1.6,1)</f>
        <v/>
      </c>
      <c r="AD1716" s="13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5">
        <f t="shared" si="133"/>
        <v>0</v>
      </c>
      <c r="Z1717" s="48">
        <f t="shared" si="134"/>
        <v>0</v>
      </c>
      <c r="AA1717" s="109" t="str">
        <f t="shared" si="135"/>
        <v/>
      </c>
      <c r="AB1717" s="136" t="str" cm="1">
        <f t="array" ref="AB1717">_xlfn.IFS(Z1717=0,"",Z1717&gt;2.9,0,Z1717&gt;2.4,0.25,Z1717&gt;1.9,0.5,Z1717&gt;1.5,0.75,Z1717&lt;1.6,1)</f>
        <v/>
      </c>
      <c r="AD1717" s="13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5">
        <f t="shared" si="133"/>
        <v>0</v>
      </c>
      <c r="Z1718" s="48">
        <f t="shared" si="134"/>
        <v>0</v>
      </c>
      <c r="AA1718" s="109" t="str">
        <f t="shared" si="135"/>
        <v/>
      </c>
      <c r="AB1718" s="136" t="str" cm="1">
        <f t="array" ref="AB1718">_xlfn.IFS(Z1718=0,"",Z1718&gt;2.9,0,Z1718&gt;2.4,0.25,Z1718&gt;1.9,0.5,Z1718&gt;1.5,0.75,Z1718&lt;1.6,1)</f>
        <v/>
      </c>
      <c r="AD1718" s="13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5">
        <f t="shared" si="133"/>
        <v>0</v>
      </c>
      <c r="Z1719" s="48">
        <f t="shared" si="134"/>
        <v>0</v>
      </c>
      <c r="AA1719" s="109" t="str">
        <f t="shared" si="135"/>
        <v/>
      </c>
      <c r="AB1719" s="136" t="str" cm="1">
        <f t="array" ref="AB1719">_xlfn.IFS(Z1719=0,"",Z1719&gt;2.9,0,Z1719&gt;2.4,0.25,Z1719&gt;1.9,0.5,Z1719&gt;1.5,0.75,Z1719&lt;1.6,1)</f>
        <v/>
      </c>
      <c r="AD1719" s="13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5">
        <f t="shared" si="133"/>
        <v>0</v>
      </c>
      <c r="Z1720" s="48">
        <f t="shared" si="134"/>
        <v>0</v>
      </c>
      <c r="AA1720" s="109" t="str">
        <f t="shared" si="135"/>
        <v/>
      </c>
      <c r="AB1720" s="136" t="str" cm="1">
        <f t="array" ref="AB1720">_xlfn.IFS(Z1720=0,"",Z1720&gt;2.9,0,Z1720&gt;2.4,0.25,Z1720&gt;1.9,0.5,Z1720&gt;1.5,0.75,Z1720&lt;1.6,1)</f>
        <v/>
      </c>
      <c r="AD1720" s="13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5">
        <f t="shared" si="133"/>
        <v>0</v>
      </c>
      <c r="Z1721" s="48">
        <f t="shared" si="134"/>
        <v>0</v>
      </c>
      <c r="AA1721" s="109" t="str">
        <f t="shared" si="135"/>
        <v/>
      </c>
      <c r="AB1721" s="136" t="str" cm="1">
        <f t="array" ref="AB1721">_xlfn.IFS(Z1721=0,"",Z1721&gt;2.9,0,Z1721&gt;2.4,0.25,Z1721&gt;1.9,0.5,Z1721&gt;1.5,0.75,Z1721&lt;1.6,1)</f>
        <v/>
      </c>
      <c r="AD1721" s="13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5">
        <f t="shared" si="133"/>
        <v>0</v>
      </c>
      <c r="Z1722" s="48">
        <f t="shared" si="134"/>
        <v>0</v>
      </c>
      <c r="AA1722" s="109" t="str">
        <f t="shared" si="135"/>
        <v/>
      </c>
      <c r="AB1722" s="136" t="str" cm="1">
        <f t="array" ref="AB1722">_xlfn.IFS(Z1722=0,"",Z1722&gt;2.9,0,Z1722&gt;2.4,0.25,Z1722&gt;1.9,0.5,Z1722&gt;1.5,0.75,Z1722&lt;1.6,1)</f>
        <v/>
      </c>
      <c r="AD1722" s="13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5">
        <f t="shared" si="133"/>
        <v>0</v>
      </c>
      <c r="Z1723" s="48">
        <f t="shared" si="134"/>
        <v>0</v>
      </c>
      <c r="AA1723" s="109" t="str">
        <f t="shared" si="135"/>
        <v/>
      </c>
      <c r="AB1723" s="136" t="str" cm="1">
        <f t="array" ref="AB1723">_xlfn.IFS(Z1723=0,"",Z1723&gt;2.9,0,Z1723&gt;2.4,0.25,Z1723&gt;1.9,0.5,Z1723&gt;1.5,0.75,Z1723&lt;1.6,1)</f>
        <v/>
      </c>
      <c r="AD1723" s="13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5">
        <f t="shared" si="133"/>
        <v>0</v>
      </c>
      <c r="Z1724" s="48">
        <f t="shared" si="134"/>
        <v>0</v>
      </c>
      <c r="AA1724" s="109" t="str">
        <f t="shared" si="135"/>
        <v/>
      </c>
      <c r="AB1724" s="136" t="str" cm="1">
        <f t="array" ref="AB1724">_xlfn.IFS(Z1724=0,"",Z1724&gt;2.9,0,Z1724&gt;2.4,0.25,Z1724&gt;1.9,0.5,Z1724&gt;1.5,0.75,Z1724&lt;1.6,1)</f>
        <v/>
      </c>
      <c r="AD1724" s="13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5">
        <f t="shared" si="133"/>
        <v>0</v>
      </c>
      <c r="Z1725" s="48">
        <f t="shared" si="134"/>
        <v>0</v>
      </c>
      <c r="AA1725" s="109" t="str">
        <f t="shared" si="135"/>
        <v/>
      </c>
      <c r="AB1725" s="136" t="str" cm="1">
        <f t="array" ref="AB1725">_xlfn.IFS(Z1725=0,"",Z1725&gt;2.9,0,Z1725&gt;2.4,0.25,Z1725&gt;1.9,0.5,Z1725&gt;1.5,0.75,Z1725&lt;1.6,1)</f>
        <v/>
      </c>
      <c r="AD1725" s="13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5">
        <f t="shared" si="133"/>
        <v>0</v>
      </c>
      <c r="Z1726" s="48">
        <f t="shared" si="134"/>
        <v>0</v>
      </c>
      <c r="AA1726" s="109" t="str">
        <f t="shared" si="135"/>
        <v/>
      </c>
      <c r="AB1726" s="136" t="str" cm="1">
        <f t="array" ref="AB1726">_xlfn.IFS(Z1726=0,"",Z1726&gt;2.9,0,Z1726&gt;2.4,0.25,Z1726&gt;1.9,0.5,Z1726&gt;1.5,0.75,Z1726&lt;1.6,1)</f>
        <v/>
      </c>
      <c r="AD1726" s="13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5">
        <f t="shared" si="133"/>
        <v>0</v>
      </c>
      <c r="Z1727" s="48">
        <f t="shared" si="134"/>
        <v>0</v>
      </c>
      <c r="AA1727" s="109" t="str">
        <f t="shared" si="135"/>
        <v/>
      </c>
      <c r="AB1727" s="136" t="str" cm="1">
        <f t="array" ref="AB1727">_xlfn.IFS(Z1727=0,"",Z1727&gt;2.9,0,Z1727&gt;2.4,0.25,Z1727&gt;1.9,0.5,Z1727&gt;1.5,0.75,Z1727&lt;1.6,1)</f>
        <v/>
      </c>
      <c r="AD1727" s="13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5">
        <f t="shared" si="133"/>
        <v>0</v>
      </c>
      <c r="Z1728" s="48">
        <f t="shared" si="134"/>
        <v>0</v>
      </c>
      <c r="AA1728" s="109" t="str">
        <f t="shared" si="135"/>
        <v/>
      </c>
      <c r="AB1728" s="136" t="str" cm="1">
        <f t="array" ref="AB1728">_xlfn.IFS(Z1728=0,"",Z1728&gt;2.9,0,Z1728&gt;2.4,0.25,Z1728&gt;1.9,0.5,Z1728&gt;1.5,0.75,Z1728&lt;1.6,1)</f>
        <v/>
      </c>
      <c r="AD1728" s="13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5">
        <f t="shared" si="133"/>
        <v>0</v>
      </c>
      <c r="Z1729" s="48">
        <f t="shared" si="134"/>
        <v>0</v>
      </c>
      <c r="AA1729" s="109" t="str">
        <f t="shared" si="135"/>
        <v/>
      </c>
      <c r="AB1729" s="136" t="str" cm="1">
        <f t="array" ref="AB1729">_xlfn.IFS(Z1729=0,"",Z1729&gt;2.9,0,Z1729&gt;2.4,0.25,Z1729&gt;1.9,0.5,Z1729&gt;1.5,0.75,Z1729&lt;1.6,1)</f>
        <v/>
      </c>
      <c r="AD1729" s="13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5">
        <f t="shared" si="133"/>
        <v>0</v>
      </c>
      <c r="Z1730" s="48">
        <f t="shared" si="134"/>
        <v>0</v>
      </c>
      <c r="AA1730" s="109" t="str">
        <f t="shared" si="135"/>
        <v/>
      </c>
      <c r="AB1730" s="136" t="str" cm="1">
        <f t="array" ref="AB1730">_xlfn.IFS(Z1730=0,"",Z1730&gt;2.9,0,Z1730&gt;2.4,0.25,Z1730&gt;1.9,0.5,Z1730&gt;1.5,0.75,Z1730&lt;1.6,1)</f>
        <v/>
      </c>
      <c r="AD1730" s="13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5">
        <f t="shared" si="133"/>
        <v>0</v>
      </c>
      <c r="Z1731" s="48">
        <f t="shared" si="134"/>
        <v>0</v>
      </c>
      <c r="AA1731" s="109" t="str">
        <f t="shared" si="135"/>
        <v/>
      </c>
      <c r="AB1731" s="136" t="str" cm="1">
        <f t="array" ref="AB1731">_xlfn.IFS(Z1731=0,"",Z1731&gt;2.9,0,Z1731&gt;2.4,0.25,Z1731&gt;1.9,0.5,Z1731&gt;1.5,0.75,Z1731&lt;1.6,1)</f>
        <v/>
      </c>
      <c r="AD1731" s="13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5">
        <f t="shared" si="133"/>
        <v>0</v>
      </c>
      <c r="Z1732" s="48">
        <f t="shared" si="134"/>
        <v>0</v>
      </c>
      <c r="AA1732" s="109" t="str">
        <f t="shared" si="135"/>
        <v/>
      </c>
      <c r="AB1732" s="136" t="str" cm="1">
        <f t="array" ref="AB1732">_xlfn.IFS(Z1732=0,"",Z1732&gt;2.9,0,Z1732&gt;2.4,0.25,Z1732&gt;1.9,0.5,Z1732&gt;1.5,0.75,Z1732&lt;1.6,1)</f>
        <v/>
      </c>
      <c r="AD1732" s="13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5">
        <f t="shared" si="133"/>
        <v>0</v>
      </c>
      <c r="Z1733" s="48">
        <f t="shared" si="134"/>
        <v>0</v>
      </c>
      <c r="AA1733" s="109" t="str">
        <f t="shared" si="135"/>
        <v/>
      </c>
      <c r="AB1733" s="136" t="str" cm="1">
        <f t="array" ref="AB1733">_xlfn.IFS(Z1733=0,"",Z1733&gt;2.9,0,Z1733&gt;2.4,0.25,Z1733&gt;1.9,0.5,Z1733&gt;1.5,0.75,Z1733&lt;1.6,1)</f>
        <v/>
      </c>
      <c r="AD1733" s="13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5">
        <f t="shared" si="133"/>
        <v>0</v>
      </c>
      <c r="Z1734" s="48">
        <f t="shared" si="134"/>
        <v>0</v>
      </c>
      <c r="AA1734" s="109" t="str">
        <f t="shared" si="135"/>
        <v/>
      </c>
      <c r="AB1734" s="136" t="str" cm="1">
        <f t="array" ref="AB1734">_xlfn.IFS(Z1734=0,"",Z1734&gt;2.9,0,Z1734&gt;2.4,0.25,Z1734&gt;1.9,0.5,Z1734&gt;1.5,0.75,Z1734&lt;1.6,1)</f>
        <v/>
      </c>
      <c r="AD1734" s="13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5">
        <f t="shared" si="133"/>
        <v>0</v>
      </c>
      <c r="Z1735" s="48">
        <f t="shared" si="134"/>
        <v>0</v>
      </c>
      <c r="AA1735" s="109" t="str">
        <f t="shared" si="135"/>
        <v/>
      </c>
      <c r="AB1735" s="136" t="str" cm="1">
        <f t="array" ref="AB1735">_xlfn.IFS(Z1735=0,"",Z1735&gt;2.9,0,Z1735&gt;2.4,0.25,Z1735&gt;1.9,0.5,Z1735&gt;1.5,0.75,Z1735&lt;1.6,1)</f>
        <v/>
      </c>
      <c r="AD1735" s="13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5">
        <f t="shared" si="133"/>
        <v>0</v>
      </c>
      <c r="Z1736" s="48">
        <f t="shared" si="134"/>
        <v>0</v>
      </c>
      <c r="AA1736" s="109" t="str">
        <f t="shared" si="135"/>
        <v/>
      </c>
      <c r="AB1736" s="136" t="str" cm="1">
        <f t="array" ref="AB1736">_xlfn.IFS(Z1736=0,"",Z1736&gt;2.9,0,Z1736&gt;2.4,0.25,Z1736&gt;1.9,0.5,Z1736&gt;1.5,0.75,Z1736&lt;1.6,1)</f>
        <v/>
      </c>
      <c r="AD1736" s="13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5">
        <f t="shared" si="133"/>
        <v>0</v>
      </c>
      <c r="Z1737" s="48">
        <f t="shared" si="134"/>
        <v>0</v>
      </c>
      <c r="AA1737" s="109" t="str">
        <f t="shared" si="135"/>
        <v/>
      </c>
      <c r="AB1737" s="136" t="str" cm="1">
        <f t="array" ref="AB1737">_xlfn.IFS(Z1737=0,"",Z1737&gt;2.9,0,Z1737&gt;2.4,0.25,Z1737&gt;1.9,0.5,Z1737&gt;1.5,0.75,Z1737&lt;1.6,1)</f>
        <v/>
      </c>
      <c r="AD1737" s="13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5">
        <f t="shared" si="133"/>
        <v>0</v>
      </c>
      <c r="Z1738" s="48">
        <f t="shared" si="134"/>
        <v>0</v>
      </c>
      <c r="AA1738" s="109" t="str">
        <f t="shared" si="135"/>
        <v/>
      </c>
      <c r="AB1738" s="136" t="str" cm="1">
        <f t="array" ref="AB1738">_xlfn.IFS(Z1738=0,"",Z1738&gt;2.9,0,Z1738&gt;2.4,0.25,Z1738&gt;1.9,0.5,Z1738&gt;1.5,0.75,Z1738&lt;1.6,1)</f>
        <v/>
      </c>
      <c r="AD1738" s="13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5">
        <f t="shared" si="133"/>
        <v>0</v>
      </c>
      <c r="Z1739" s="48">
        <f t="shared" si="134"/>
        <v>0</v>
      </c>
      <c r="AA1739" s="109" t="str">
        <f t="shared" si="135"/>
        <v/>
      </c>
      <c r="AB1739" s="136" t="str" cm="1">
        <f t="array" ref="AB1739">_xlfn.IFS(Z1739=0,"",Z1739&gt;2.9,0,Z1739&gt;2.4,0.25,Z1739&gt;1.9,0.5,Z1739&gt;1.5,0.75,Z1739&lt;1.6,1)</f>
        <v/>
      </c>
      <c r="AD1739" s="13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5">
        <f t="shared" ref="Y1740:Y1803" si="138">IFERROR(H1740,"")</f>
        <v>0</v>
      </c>
      <c r="Z1740" s="48">
        <f t="shared" ref="Z1740:Z1803" si="139">IFERROR(Y1740/X1740,0)</f>
        <v>0</v>
      </c>
      <c r="AA1740" s="109" t="str">
        <f t="shared" si="135"/>
        <v/>
      </c>
      <c r="AB1740" s="136" t="str" cm="1">
        <f t="array" ref="AB1740">_xlfn.IFS(Z1740=0,"",Z1740&gt;2.9,0,Z1740&gt;2.4,0.25,Z1740&gt;1.9,0.5,Z1740&gt;1.5,0.75,Z1740&lt;1.6,1)</f>
        <v/>
      </c>
      <c r="AD1740" s="13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5">
        <f t="shared" si="138"/>
        <v>0</v>
      </c>
      <c r="Z1741" s="48">
        <f t="shared" si="139"/>
        <v>0</v>
      </c>
      <c r="AA1741" s="109" t="str">
        <f t="shared" si="135"/>
        <v/>
      </c>
      <c r="AB1741" s="136" t="str" cm="1">
        <f t="array" ref="AB1741">_xlfn.IFS(Z1741=0,"",Z1741&gt;2.9,0,Z1741&gt;2.4,0.25,Z1741&gt;1.9,0.5,Z1741&gt;1.5,0.75,Z1741&lt;1.6,1)</f>
        <v/>
      </c>
      <c r="AD1741" s="13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5">
        <f t="shared" si="138"/>
        <v>0</v>
      </c>
      <c r="Z1742" s="48">
        <f t="shared" si="139"/>
        <v>0</v>
      </c>
      <c r="AA1742" s="109" t="str">
        <f t="shared" si="135"/>
        <v/>
      </c>
      <c r="AB1742" s="136" t="str" cm="1">
        <f t="array" ref="AB1742">_xlfn.IFS(Z1742=0,"",Z1742&gt;2.9,0,Z1742&gt;2.4,0.25,Z1742&gt;1.9,0.5,Z1742&gt;1.5,0.75,Z1742&lt;1.6,1)</f>
        <v/>
      </c>
      <c r="AD1742" s="13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5">
        <f t="shared" si="138"/>
        <v>0</v>
      </c>
      <c r="Z1743" s="48">
        <f t="shared" si="139"/>
        <v>0</v>
      </c>
      <c r="AA1743" s="109" t="str">
        <f t="shared" si="135"/>
        <v/>
      </c>
      <c r="AB1743" s="136" t="str" cm="1">
        <f t="array" ref="AB1743">_xlfn.IFS(Z1743=0,"",Z1743&gt;2.9,0,Z1743&gt;2.4,0.25,Z1743&gt;1.9,0.5,Z1743&gt;1.5,0.75,Z1743&lt;1.6,1)</f>
        <v/>
      </c>
      <c r="AD1743" s="13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5">
        <f t="shared" si="138"/>
        <v>0</v>
      </c>
      <c r="Z1744" s="48">
        <f t="shared" si="139"/>
        <v>0</v>
      </c>
      <c r="AA1744" s="109" t="str">
        <f t="shared" si="135"/>
        <v/>
      </c>
      <c r="AB1744" s="136" t="str" cm="1">
        <f t="array" ref="AB1744">_xlfn.IFS(Z1744=0,"",Z1744&gt;2.9,0,Z1744&gt;2.4,0.25,Z1744&gt;1.9,0.5,Z1744&gt;1.5,0.75,Z1744&lt;1.6,1)</f>
        <v/>
      </c>
      <c r="AD1744" s="13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5">
        <f t="shared" si="138"/>
        <v>0</v>
      </c>
      <c r="Z1745" s="48">
        <f t="shared" si="139"/>
        <v>0</v>
      </c>
      <c r="AA1745" s="109" t="str">
        <f t="shared" si="135"/>
        <v/>
      </c>
      <c r="AB1745" s="136" t="str" cm="1">
        <f t="array" ref="AB1745">_xlfn.IFS(Z1745=0,"",Z1745&gt;2.9,0,Z1745&gt;2.4,0.25,Z1745&gt;1.9,0.5,Z1745&gt;1.5,0.75,Z1745&lt;1.6,1)</f>
        <v/>
      </c>
      <c r="AD1745" s="13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5">
        <f t="shared" si="138"/>
        <v>0</v>
      </c>
      <c r="Z1746" s="48">
        <f t="shared" si="139"/>
        <v>0</v>
      </c>
      <c r="AA1746" s="109" t="str">
        <f t="shared" si="135"/>
        <v/>
      </c>
      <c r="AB1746" s="136" t="str" cm="1">
        <f t="array" ref="AB1746">_xlfn.IFS(Z1746=0,"",Z1746&gt;2.9,0,Z1746&gt;2.4,0.25,Z1746&gt;1.9,0.5,Z1746&gt;1.5,0.75,Z1746&lt;1.6,1)</f>
        <v/>
      </c>
      <c r="AD1746" s="13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5">
        <f t="shared" si="138"/>
        <v>0</v>
      </c>
      <c r="Z1747" s="48">
        <f t="shared" si="139"/>
        <v>0</v>
      </c>
      <c r="AA1747" s="109" t="str">
        <f t="shared" si="135"/>
        <v/>
      </c>
      <c r="AB1747" s="136" t="str" cm="1">
        <f t="array" ref="AB1747">_xlfn.IFS(Z1747=0,"",Z1747&gt;2.9,0,Z1747&gt;2.4,0.25,Z1747&gt;1.9,0.5,Z1747&gt;1.5,0.75,Z1747&lt;1.6,1)</f>
        <v/>
      </c>
      <c r="AD1747" s="13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5">
        <f t="shared" si="138"/>
        <v>0</v>
      </c>
      <c r="Z1748" s="48">
        <f t="shared" si="139"/>
        <v>0</v>
      </c>
      <c r="AA1748" s="109" t="str">
        <f t="shared" si="135"/>
        <v/>
      </c>
      <c r="AB1748" s="136" t="str" cm="1">
        <f t="array" ref="AB1748">_xlfn.IFS(Z1748=0,"",Z1748&gt;2.9,0,Z1748&gt;2.4,0.25,Z1748&gt;1.9,0.5,Z1748&gt;1.5,0.75,Z1748&lt;1.6,1)</f>
        <v/>
      </c>
      <c r="AD1748" s="13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5">
        <f t="shared" si="138"/>
        <v>0</v>
      </c>
      <c r="Z1749" s="48">
        <f t="shared" si="139"/>
        <v>0</v>
      </c>
      <c r="AA1749" s="109" t="str">
        <f t="shared" ref="AA1749:AA1812" si="140">IFERROR(X1749*1.5,"")</f>
        <v/>
      </c>
      <c r="AB1749" s="136" t="str" cm="1">
        <f t="array" ref="AB1749">_xlfn.IFS(Z1749=0,"",Z1749&gt;2.9,0,Z1749&gt;2.4,0.25,Z1749&gt;1.9,0.5,Z1749&gt;1.5,0.75,Z1749&lt;1.6,1)</f>
        <v/>
      </c>
      <c r="AD1749" s="13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5">
        <f t="shared" si="138"/>
        <v>0</v>
      </c>
      <c r="Z1750" s="48">
        <f t="shared" si="139"/>
        <v>0</v>
      </c>
      <c r="AA1750" s="109" t="str">
        <f t="shared" si="140"/>
        <v/>
      </c>
      <c r="AB1750" s="136" t="str" cm="1">
        <f t="array" ref="AB1750">_xlfn.IFS(Z1750=0,"",Z1750&gt;2.9,0,Z1750&gt;2.4,0.25,Z1750&gt;1.9,0.5,Z1750&gt;1.5,0.75,Z1750&lt;1.6,1)</f>
        <v/>
      </c>
      <c r="AD1750" s="13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5">
        <f t="shared" si="138"/>
        <v>0</v>
      </c>
      <c r="Z1751" s="48">
        <f t="shared" si="139"/>
        <v>0</v>
      </c>
      <c r="AA1751" s="109" t="str">
        <f t="shared" si="140"/>
        <v/>
      </c>
      <c r="AB1751" s="136" t="str" cm="1">
        <f t="array" ref="AB1751">_xlfn.IFS(Z1751=0,"",Z1751&gt;2.9,0,Z1751&gt;2.4,0.25,Z1751&gt;1.9,0.5,Z1751&gt;1.5,0.75,Z1751&lt;1.6,1)</f>
        <v/>
      </c>
      <c r="AD1751" s="13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5">
        <f t="shared" si="138"/>
        <v>0</v>
      </c>
      <c r="Z1752" s="48">
        <f t="shared" si="139"/>
        <v>0</v>
      </c>
      <c r="AA1752" s="109" t="str">
        <f t="shared" si="140"/>
        <v/>
      </c>
      <c r="AB1752" s="136" t="str" cm="1">
        <f t="array" ref="AB1752">_xlfn.IFS(Z1752=0,"",Z1752&gt;2.9,0,Z1752&gt;2.4,0.25,Z1752&gt;1.9,0.5,Z1752&gt;1.5,0.75,Z1752&lt;1.6,1)</f>
        <v/>
      </c>
      <c r="AD1752" s="13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5">
        <f t="shared" si="138"/>
        <v>0</v>
      </c>
      <c r="Z1753" s="48">
        <f t="shared" si="139"/>
        <v>0</v>
      </c>
      <c r="AA1753" s="109" t="str">
        <f t="shared" si="140"/>
        <v/>
      </c>
      <c r="AB1753" s="136" t="str" cm="1">
        <f t="array" ref="AB1753">_xlfn.IFS(Z1753=0,"",Z1753&gt;2.9,0,Z1753&gt;2.4,0.25,Z1753&gt;1.9,0.5,Z1753&gt;1.5,0.75,Z1753&lt;1.6,1)</f>
        <v/>
      </c>
      <c r="AD1753" s="13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5">
        <f t="shared" si="138"/>
        <v>0</v>
      </c>
      <c r="Z1754" s="48">
        <f t="shared" si="139"/>
        <v>0</v>
      </c>
      <c r="AA1754" s="109" t="str">
        <f t="shared" si="140"/>
        <v/>
      </c>
      <c r="AB1754" s="136" t="str" cm="1">
        <f t="array" ref="AB1754">_xlfn.IFS(Z1754=0,"",Z1754&gt;2.9,0,Z1754&gt;2.4,0.25,Z1754&gt;1.9,0.5,Z1754&gt;1.5,0.75,Z1754&lt;1.6,1)</f>
        <v/>
      </c>
      <c r="AD1754" s="13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5">
        <f t="shared" si="138"/>
        <v>0</v>
      </c>
      <c r="Z1755" s="48">
        <f t="shared" si="139"/>
        <v>0</v>
      </c>
      <c r="AA1755" s="109" t="str">
        <f t="shared" si="140"/>
        <v/>
      </c>
      <c r="AB1755" s="136" t="str" cm="1">
        <f t="array" ref="AB1755">_xlfn.IFS(Z1755=0,"",Z1755&gt;2.9,0,Z1755&gt;2.4,0.25,Z1755&gt;1.9,0.5,Z1755&gt;1.5,0.75,Z1755&lt;1.6,1)</f>
        <v/>
      </c>
      <c r="AD1755" s="13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5">
        <f t="shared" si="138"/>
        <v>0</v>
      </c>
      <c r="Z1756" s="48">
        <f t="shared" si="139"/>
        <v>0</v>
      </c>
      <c r="AA1756" s="109" t="str">
        <f t="shared" si="140"/>
        <v/>
      </c>
      <c r="AB1756" s="136" t="str" cm="1">
        <f t="array" ref="AB1756">_xlfn.IFS(Z1756=0,"",Z1756&gt;2.9,0,Z1756&gt;2.4,0.25,Z1756&gt;1.9,0.5,Z1756&gt;1.5,0.75,Z1756&lt;1.6,1)</f>
        <v/>
      </c>
      <c r="AD1756" s="13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5">
        <f t="shared" si="138"/>
        <v>0</v>
      </c>
      <c r="Z1757" s="48">
        <f t="shared" si="139"/>
        <v>0</v>
      </c>
      <c r="AA1757" s="109" t="str">
        <f t="shared" si="140"/>
        <v/>
      </c>
      <c r="AB1757" s="136" t="str" cm="1">
        <f t="array" ref="AB1757">_xlfn.IFS(Z1757=0,"",Z1757&gt;2.9,0,Z1757&gt;2.4,0.25,Z1757&gt;1.9,0.5,Z1757&gt;1.5,0.75,Z1757&lt;1.6,1)</f>
        <v/>
      </c>
      <c r="AD1757" s="13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5">
        <f t="shared" si="138"/>
        <v>0</v>
      </c>
      <c r="Z1758" s="48">
        <f t="shared" si="139"/>
        <v>0</v>
      </c>
      <c r="AA1758" s="109" t="str">
        <f t="shared" si="140"/>
        <v/>
      </c>
      <c r="AB1758" s="136" t="str" cm="1">
        <f t="array" ref="AB1758">_xlfn.IFS(Z1758=0,"",Z1758&gt;2.9,0,Z1758&gt;2.4,0.25,Z1758&gt;1.9,0.5,Z1758&gt;1.5,0.75,Z1758&lt;1.6,1)</f>
        <v/>
      </c>
      <c r="AD1758" s="13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5">
        <f t="shared" si="138"/>
        <v>0</v>
      </c>
      <c r="Z1759" s="48">
        <f t="shared" si="139"/>
        <v>0</v>
      </c>
      <c r="AA1759" s="109" t="str">
        <f t="shared" si="140"/>
        <v/>
      </c>
      <c r="AB1759" s="136" t="str" cm="1">
        <f t="array" ref="AB1759">_xlfn.IFS(Z1759=0,"",Z1759&gt;2.9,0,Z1759&gt;2.4,0.25,Z1759&gt;1.9,0.5,Z1759&gt;1.5,0.75,Z1759&lt;1.6,1)</f>
        <v/>
      </c>
      <c r="AD1759" s="13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5">
        <f t="shared" si="138"/>
        <v>0</v>
      </c>
      <c r="Z1760" s="48">
        <f t="shared" si="139"/>
        <v>0</v>
      </c>
      <c r="AA1760" s="109" t="str">
        <f t="shared" si="140"/>
        <v/>
      </c>
      <c r="AB1760" s="136" t="str" cm="1">
        <f t="array" ref="AB1760">_xlfn.IFS(Z1760=0,"",Z1760&gt;2.9,0,Z1760&gt;2.4,0.25,Z1760&gt;1.9,0.5,Z1760&gt;1.5,0.75,Z1760&lt;1.6,1)</f>
        <v/>
      </c>
      <c r="AD1760" s="13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5">
        <f t="shared" si="138"/>
        <v>0</v>
      </c>
      <c r="Z1761" s="48">
        <f t="shared" si="139"/>
        <v>0</v>
      </c>
      <c r="AA1761" s="109" t="str">
        <f t="shared" si="140"/>
        <v/>
      </c>
      <c r="AB1761" s="136" t="str" cm="1">
        <f t="array" ref="AB1761">_xlfn.IFS(Z1761=0,"",Z1761&gt;2.9,0,Z1761&gt;2.4,0.25,Z1761&gt;1.9,0.5,Z1761&gt;1.5,0.75,Z1761&lt;1.6,1)</f>
        <v/>
      </c>
      <c r="AD1761" s="13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5">
        <f t="shared" si="138"/>
        <v>0</v>
      </c>
      <c r="Z1762" s="48">
        <f t="shared" si="139"/>
        <v>0</v>
      </c>
      <c r="AA1762" s="109" t="str">
        <f t="shared" si="140"/>
        <v/>
      </c>
      <c r="AB1762" s="136" t="str" cm="1">
        <f t="array" ref="AB1762">_xlfn.IFS(Z1762=0,"",Z1762&gt;2.9,0,Z1762&gt;2.4,0.25,Z1762&gt;1.9,0.5,Z1762&gt;1.5,0.75,Z1762&lt;1.6,1)</f>
        <v/>
      </c>
      <c r="AD1762" s="13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5">
        <f t="shared" si="138"/>
        <v>0</v>
      </c>
      <c r="Z1763" s="48">
        <f t="shared" si="139"/>
        <v>0</v>
      </c>
      <c r="AA1763" s="109" t="str">
        <f t="shared" si="140"/>
        <v/>
      </c>
      <c r="AB1763" s="136" t="str" cm="1">
        <f t="array" ref="AB1763">_xlfn.IFS(Z1763=0,"",Z1763&gt;2.9,0,Z1763&gt;2.4,0.25,Z1763&gt;1.9,0.5,Z1763&gt;1.5,0.75,Z1763&lt;1.6,1)</f>
        <v/>
      </c>
      <c r="AD1763" s="13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5">
        <f t="shared" si="138"/>
        <v>0</v>
      </c>
      <c r="Z1764" s="48">
        <f t="shared" si="139"/>
        <v>0</v>
      </c>
      <c r="AA1764" s="109" t="str">
        <f t="shared" si="140"/>
        <v/>
      </c>
      <c r="AB1764" s="136" t="str" cm="1">
        <f t="array" ref="AB1764">_xlfn.IFS(Z1764=0,"",Z1764&gt;2.9,0,Z1764&gt;2.4,0.25,Z1764&gt;1.9,0.5,Z1764&gt;1.5,0.75,Z1764&lt;1.6,1)</f>
        <v/>
      </c>
      <c r="AD1764" s="13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5">
        <f t="shared" si="138"/>
        <v>0</v>
      </c>
      <c r="Z1765" s="48">
        <f t="shared" si="139"/>
        <v>0</v>
      </c>
      <c r="AA1765" s="109" t="str">
        <f t="shared" si="140"/>
        <v/>
      </c>
      <c r="AB1765" s="136" t="str" cm="1">
        <f t="array" ref="AB1765">_xlfn.IFS(Z1765=0,"",Z1765&gt;2.9,0,Z1765&gt;2.4,0.25,Z1765&gt;1.9,0.5,Z1765&gt;1.5,0.75,Z1765&lt;1.6,1)</f>
        <v/>
      </c>
      <c r="AD1765" s="13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5">
        <f t="shared" si="138"/>
        <v>0</v>
      </c>
      <c r="Z1766" s="48">
        <f t="shared" si="139"/>
        <v>0</v>
      </c>
      <c r="AA1766" s="109" t="str">
        <f t="shared" si="140"/>
        <v/>
      </c>
      <c r="AB1766" s="136" t="str" cm="1">
        <f t="array" ref="AB1766">_xlfn.IFS(Z1766=0,"",Z1766&gt;2.9,0,Z1766&gt;2.4,0.25,Z1766&gt;1.9,0.5,Z1766&gt;1.5,0.75,Z1766&lt;1.6,1)</f>
        <v/>
      </c>
      <c r="AD1766" s="13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5">
        <f t="shared" si="138"/>
        <v>0</v>
      </c>
      <c r="Z1767" s="48">
        <f t="shared" si="139"/>
        <v>0</v>
      </c>
      <c r="AA1767" s="109" t="str">
        <f t="shared" si="140"/>
        <v/>
      </c>
      <c r="AB1767" s="136" t="str" cm="1">
        <f t="array" ref="AB1767">_xlfn.IFS(Z1767=0,"",Z1767&gt;2.9,0,Z1767&gt;2.4,0.25,Z1767&gt;1.9,0.5,Z1767&gt;1.5,0.75,Z1767&lt;1.6,1)</f>
        <v/>
      </c>
      <c r="AD1767" s="13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5">
        <f t="shared" si="138"/>
        <v>0</v>
      </c>
      <c r="Z1768" s="48">
        <f t="shared" si="139"/>
        <v>0</v>
      </c>
      <c r="AA1768" s="109" t="str">
        <f t="shared" si="140"/>
        <v/>
      </c>
      <c r="AB1768" s="136" t="str" cm="1">
        <f t="array" ref="AB1768">_xlfn.IFS(Z1768=0,"",Z1768&gt;2.9,0,Z1768&gt;2.4,0.25,Z1768&gt;1.9,0.5,Z1768&gt;1.5,0.75,Z1768&lt;1.6,1)</f>
        <v/>
      </c>
      <c r="AD1768" s="13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5">
        <f t="shared" si="138"/>
        <v>0</v>
      </c>
      <c r="Z1769" s="48">
        <f t="shared" si="139"/>
        <v>0</v>
      </c>
      <c r="AA1769" s="109" t="str">
        <f t="shared" si="140"/>
        <v/>
      </c>
      <c r="AB1769" s="136" t="str" cm="1">
        <f t="array" ref="AB1769">_xlfn.IFS(Z1769=0,"",Z1769&gt;2.9,0,Z1769&gt;2.4,0.25,Z1769&gt;1.9,0.5,Z1769&gt;1.5,0.75,Z1769&lt;1.6,1)</f>
        <v/>
      </c>
      <c r="AD1769" s="13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5">
        <f t="shared" si="138"/>
        <v>0</v>
      </c>
      <c r="Z1770" s="48">
        <f t="shared" si="139"/>
        <v>0</v>
      </c>
      <c r="AA1770" s="109" t="str">
        <f t="shared" si="140"/>
        <v/>
      </c>
      <c r="AB1770" s="136" t="str" cm="1">
        <f t="array" ref="AB1770">_xlfn.IFS(Z1770=0,"",Z1770&gt;2.9,0,Z1770&gt;2.4,0.25,Z1770&gt;1.9,0.5,Z1770&gt;1.5,0.75,Z1770&lt;1.6,1)</f>
        <v/>
      </c>
      <c r="AD1770" s="13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5">
        <f t="shared" si="138"/>
        <v>0</v>
      </c>
      <c r="Z1771" s="48">
        <f t="shared" si="139"/>
        <v>0</v>
      </c>
      <c r="AA1771" s="109" t="str">
        <f t="shared" si="140"/>
        <v/>
      </c>
      <c r="AB1771" s="136" t="str" cm="1">
        <f t="array" ref="AB1771">_xlfn.IFS(Z1771=0,"",Z1771&gt;2.9,0,Z1771&gt;2.4,0.25,Z1771&gt;1.9,0.5,Z1771&gt;1.5,0.75,Z1771&lt;1.6,1)</f>
        <v/>
      </c>
      <c r="AD1771" s="13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5">
        <f t="shared" si="138"/>
        <v>0</v>
      </c>
      <c r="Z1772" s="48">
        <f t="shared" si="139"/>
        <v>0</v>
      </c>
      <c r="AA1772" s="109" t="str">
        <f t="shared" si="140"/>
        <v/>
      </c>
      <c r="AB1772" s="136" t="str" cm="1">
        <f t="array" ref="AB1772">_xlfn.IFS(Z1772=0,"",Z1772&gt;2.9,0,Z1772&gt;2.4,0.25,Z1772&gt;1.9,0.5,Z1772&gt;1.5,0.75,Z1772&lt;1.6,1)</f>
        <v/>
      </c>
      <c r="AD1772" s="13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5">
        <f t="shared" si="138"/>
        <v>0</v>
      </c>
      <c r="Z1773" s="48">
        <f t="shared" si="139"/>
        <v>0</v>
      </c>
      <c r="AA1773" s="109" t="str">
        <f t="shared" si="140"/>
        <v/>
      </c>
      <c r="AB1773" s="136" t="str" cm="1">
        <f t="array" ref="AB1773">_xlfn.IFS(Z1773=0,"",Z1773&gt;2.9,0,Z1773&gt;2.4,0.25,Z1773&gt;1.9,0.5,Z1773&gt;1.5,0.75,Z1773&lt;1.6,1)</f>
        <v/>
      </c>
      <c r="AD1773" s="13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5">
        <f t="shared" si="138"/>
        <v>0</v>
      </c>
      <c r="Z1774" s="48">
        <f t="shared" si="139"/>
        <v>0</v>
      </c>
      <c r="AA1774" s="109" t="str">
        <f t="shared" si="140"/>
        <v/>
      </c>
      <c r="AB1774" s="136" t="str" cm="1">
        <f t="array" ref="AB1774">_xlfn.IFS(Z1774=0,"",Z1774&gt;2.9,0,Z1774&gt;2.4,0.25,Z1774&gt;1.9,0.5,Z1774&gt;1.5,0.75,Z1774&lt;1.6,1)</f>
        <v/>
      </c>
      <c r="AD1774" s="13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5">
        <f t="shared" si="138"/>
        <v>0</v>
      </c>
      <c r="Z1775" s="48">
        <f t="shared" si="139"/>
        <v>0</v>
      </c>
      <c r="AA1775" s="109" t="str">
        <f t="shared" si="140"/>
        <v/>
      </c>
      <c r="AB1775" s="136" t="str" cm="1">
        <f t="array" ref="AB1775">_xlfn.IFS(Z1775=0,"",Z1775&gt;2.9,0,Z1775&gt;2.4,0.25,Z1775&gt;1.9,0.5,Z1775&gt;1.5,0.75,Z1775&lt;1.6,1)</f>
        <v/>
      </c>
      <c r="AD1775" s="13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5">
        <f t="shared" si="138"/>
        <v>0</v>
      </c>
      <c r="Z1776" s="48">
        <f t="shared" si="139"/>
        <v>0</v>
      </c>
      <c r="AA1776" s="109" t="str">
        <f t="shared" si="140"/>
        <v/>
      </c>
      <c r="AB1776" s="136" t="str" cm="1">
        <f t="array" ref="AB1776">_xlfn.IFS(Z1776=0,"",Z1776&gt;2.9,0,Z1776&gt;2.4,0.25,Z1776&gt;1.9,0.5,Z1776&gt;1.5,0.75,Z1776&lt;1.6,1)</f>
        <v/>
      </c>
      <c r="AD1776" s="13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5">
        <f t="shared" si="138"/>
        <v>0</v>
      </c>
      <c r="Z1777" s="48">
        <f t="shared" si="139"/>
        <v>0</v>
      </c>
      <c r="AA1777" s="109" t="str">
        <f t="shared" si="140"/>
        <v/>
      </c>
      <c r="AB1777" s="136" t="str" cm="1">
        <f t="array" ref="AB1777">_xlfn.IFS(Z1777=0,"",Z1777&gt;2.9,0,Z1777&gt;2.4,0.25,Z1777&gt;1.9,0.5,Z1777&gt;1.5,0.75,Z1777&lt;1.6,1)</f>
        <v/>
      </c>
      <c r="AD1777" s="13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5">
        <f t="shared" si="138"/>
        <v>0</v>
      </c>
      <c r="Z1778" s="48">
        <f t="shared" si="139"/>
        <v>0</v>
      </c>
      <c r="AA1778" s="109" t="str">
        <f t="shared" si="140"/>
        <v/>
      </c>
      <c r="AB1778" s="136" t="str" cm="1">
        <f t="array" ref="AB1778">_xlfn.IFS(Z1778=0,"",Z1778&gt;2.9,0,Z1778&gt;2.4,0.25,Z1778&gt;1.9,0.5,Z1778&gt;1.5,0.75,Z1778&lt;1.6,1)</f>
        <v/>
      </c>
      <c r="AD1778" s="13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5">
        <f t="shared" si="138"/>
        <v>0</v>
      </c>
      <c r="Z1779" s="48">
        <f t="shared" si="139"/>
        <v>0</v>
      </c>
      <c r="AA1779" s="109" t="str">
        <f t="shared" si="140"/>
        <v/>
      </c>
      <c r="AB1779" s="136" t="str" cm="1">
        <f t="array" ref="AB1779">_xlfn.IFS(Z1779=0,"",Z1779&gt;2.9,0,Z1779&gt;2.4,0.25,Z1779&gt;1.9,0.5,Z1779&gt;1.5,0.75,Z1779&lt;1.6,1)</f>
        <v/>
      </c>
      <c r="AD1779" s="13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5">
        <f t="shared" si="138"/>
        <v>0</v>
      </c>
      <c r="Z1780" s="48">
        <f t="shared" si="139"/>
        <v>0</v>
      </c>
      <c r="AA1780" s="109" t="str">
        <f t="shared" si="140"/>
        <v/>
      </c>
      <c r="AB1780" s="136" t="str" cm="1">
        <f t="array" ref="AB1780">_xlfn.IFS(Z1780=0,"",Z1780&gt;2.9,0,Z1780&gt;2.4,0.25,Z1780&gt;1.9,0.5,Z1780&gt;1.5,0.75,Z1780&lt;1.6,1)</f>
        <v/>
      </c>
      <c r="AD1780" s="13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5">
        <f t="shared" si="138"/>
        <v>0</v>
      </c>
      <c r="Z1781" s="48">
        <f t="shared" si="139"/>
        <v>0</v>
      </c>
      <c r="AA1781" s="109" t="str">
        <f t="shared" si="140"/>
        <v/>
      </c>
      <c r="AB1781" s="136" t="str" cm="1">
        <f t="array" ref="AB1781">_xlfn.IFS(Z1781=0,"",Z1781&gt;2.9,0,Z1781&gt;2.4,0.25,Z1781&gt;1.9,0.5,Z1781&gt;1.5,0.75,Z1781&lt;1.6,1)</f>
        <v/>
      </c>
      <c r="AD1781" s="13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5">
        <f t="shared" si="138"/>
        <v>0</v>
      </c>
      <c r="Z1782" s="48">
        <f t="shared" si="139"/>
        <v>0</v>
      </c>
      <c r="AA1782" s="109" t="str">
        <f t="shared" si="140"/>
        <v/>
      </c>
      <c r="AB1782" s="136" t="str" cm="1">
        <f t="array" ref="AB1782">_xlfn.IFS(Z1782=0,"",Z1782&gt;2.9,0,Z1782&gt;2.4,0.25,Z1782&gt;1.9,0.5,Z1782&gt;1.5,0.75,Z1782&lt;1.6,1)</f>
        <v/>
      </c>
      <c r="AD1782" s="13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5">
        <f t="shared" si="138"/>
        <v>0</v>
      </c>
      <c r="Z1783" s="48">
        <f t="shared" si="139"/>
        <v>0</v>
      </c>
      <c r="AA1783" s="109" t="str">
        <f t="shared" si="140"/>
        <v/>
      </c>
      <c r="AB1783" s="136" t="str" cm="1">
        <f t="array" ref="AB1783">_xlfn.IFS(Z1783=0,"",Z1783&gt;2.9,0,Z1783&gt;2.4,0.25,Z1783&gt;1.9,0.5,Z1783&gt;1.5,0.75,Z1783&lt;1.6,1)</f>
        <v/>
      </c>
      <c r="AD1783" s="13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5">
        <f t="shared" si="138"/>
        <v>0</v>
      </c>
      <c r="Z1784" s="48">
        <f t="shared" si="139"/>
        <v>0</v>
      </c>
      <c r="AA1784" s="109" t="str">
        <f t="shared" si="140"/>
        <v/>
      </c>
      <c r="AB1784" s="136" t="str" cm="1">
        <f t="array" ref="AB1784">_xlfn.IFS(Z1784=0,"",Z1784&gt;2.9,0,Z1784&gt;2.4,0.25,Z1784&gt;1.9,0.5,Z1784&gt;1.5,0.75,Z1784&lt;1.6,1)</f>
        <v/>
      </c>
      <c r="AD1784" s="13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5">
        <f t="shared" si="138"/>
        <v>0</v>
      </c>
      <c r="Z1785" s="48">
        <f t="shared" si="139"/>
        <v>0</v>
      </c>
      <c r="AA1785" s="109" t="str">
        <f t="shared" si="140"/>
        <v/>
      </c>
      <c r="AB1785" s="136" t="str" cm="1">
        <f t="array" ref="AB1785">_xlfn.IFS(Z1785=0,"",Z1785&gt;2.9,0,Z1785&gt;2.4,0.25,Z1785&gt;1.9,0.5,Z1785&gt;1.5,0.75,Z1785&lt;1.6,1)</f>
        <v/>
      </c>
      <c r="AD1785" s="13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5">
        <f t="shared" si="138"/>
        <v>0</v>
      </c>
      <c r="Z1786" s="48">
        <f t="shared" si="139"/>
        <v>0</v>
      </c>
      <c r="AA1786" s="109" t="str">
        <f t="shared" si="140"/>
        <v/>
      </c>
      <c r="AB1786" s="136" t="str" cm="1">
        <f t="array" ref="AB1786">_xlfn.IFS(Z1786=0,"",Z1786&gt;2.9,0,Z1786&gt;2.4,0.25,Z1786&gt;1.9,0.5,Z1786&gt;1.5,0.75,Z1786&lt;1.6,1)</f>
        <v/>
      </c>
      <c r="AD1786" s="13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5">
        <f t="shared" si="138"/>
        <v>0</v>
      </c>
      <c r="Z1787" s="48">
        <f t="shared" si="139"/>
        <v>0</v>
      </c>
      <c r="AA1787" s="109" t="str">
        <f t="shared" si="140"/>
        <v/>
      </c>
      <c r="AB1787" s="136" t="str" cm="1">
        <f t="array" ref="AB1787">_xlfn.IFS(Z1787=0,"",Z1787&gt;2.9,0,Z1787&gt;2.4,0.25,Z1787&gt;1.9,0.5,Z1787&gt;1.5,0.75,Z1787&lt;1.6,1)</f>
        <v/>
      </c>
      <c r="AD1787" s="13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5">
        <f t="shared" si="138"/>
        <v>0</v>
      </c>
      <c r="Z1788" s="48">
        <f t="shared" si="139"/>
        <v>0</v>
      </c>
      <c r="AA1788" s="109" t="str">
        <f t="shared" si="140"/>
        <v/>
      </c>
      <c r="AB1788" s="136" t="str" cm="1">
        <f t="array" ref="AB1788">_xlfn.IFS(Z1788=0,"",Z1788&gt;2.9,0,Z1788&gt;2.4,0.25,Z1788&gt;1.9,0.5,Z1788&gt;1.5,0.75,Z1788&lt;1.6,1)</f>
        <v/>
      </c>
      <c r="AD1788" s="13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5">
        <f t="shared" si="138"/>
        <v>0</v>
      </c>
      <c r="Z1789" s="48">
        <f t="shared" si="139"/>
        <v>0</v>
      </c>
      <c r="AA1789" s="109" t="str">
        <f t="shared" si="140"/>
        <v/>
      </c>
      <c r="AB1789" s="136" t="str" cm="1">
        <f t="array" ref="AB1789">_xlfn.IFS(Z1789=0,"",Z1789&gt;2.9,0,Z1789&gt;2.4,0.25,Z1789&gt;1.9,0.5,Z1789&gt;1.5,0.75,Z1789&lt;1.6,1)</f>
        <v/>
      </c>
      <c r="AD1789" s="13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5">
        <f t="shared" si="138"/>
        <v>0</v>
      </c>
      <c r="Z1790" s="48">
        <f t="shared" si="139"/>
        <v>0</v>
      </c>
      <c r="AA1790" s="109" t="str">
        <f t="shared" si="140"/>
        <v/>
      </c>
      <c r="AB1790" s="136" t="str" cm="1">
        <f t="array" ref="AB1790">_xlfn.IFS(Z1790=0,"",Z1790&gt;2.9,0,Z1790&gt;2.4,0.25,Z1790&gt;1.9,0.5,Z1790&gt;1.5,0.75,Z1790&lt;1.6,1)</f>
        <v/>
      </c>
      <c r="AD1790" s="13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5">
        <f t="shared" si="138"/>
        <v>0</v>
      </c>
      <c r="Z1791" s="48">
        <f t="shared" si="139"/>
        <v>0</v>
      </c>
      <c r="AA1791" s="109" t="str">
        <f t="shared" si="140"/>
        <v/>
      </c>
      <c r="AB1791" s="136" t="str" cm="1">
        <f t="array" ref="AB1791">_xlfn.IFS(Z1791=0,"",Z1791&gt;2.9,0,Z1791&gt;2.4,0.25,Z1791&gt;1.9,0.5,Z1791&gt;1.5,0.75,Z1791&lt;1.6,1)</f>
        <v/>
      </c>
      <c r="AD1791" s="13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5">
        <f t="shared" si="138"/>
        <v>0</v>
      </c>
      <c r="Z1792" s="48">
        <f t="shared" si="139"/>
        <v>0</v>
      </c>
      <c r="AA1792" s="109" t="str">
        <f t="shared" si="140"/>
        <v/>
      </c>
      <c r="AB1792" s="136" t="str" cm="1">
        <f t="array" ref="AB1792">_xlfn.IFS(Z1792=0,"",Z1792&gt;2.9,0,Z1792&gt;2.4,0.25,Z1792&gt;1.9,0.5,Z1792&gt;1.5,0.75,Z1792&lt;1.6,1)</f>
        <v/>
      </c>
      <c r="AD1792" s="13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5">
        <f t="shared" si="138"/>
        <v>0</v>
      </c>
      <c r="Z1793" s="48">
        <f t="shared" si="139"/>
        <v>0</v>
      </c>
      <c r="AA1793" s="109" t="str">
        <f t="shared" si="140"/>
        <v/>
      </c>
      <c r="AB1793" s="136" t="str" cm="1">
        <f t="array" ref="AB1793">_xlfn.IFS(Z1793=0,"",Z1793&gt;2.9,0,Z1793&gt;2.4,0.25,Z1793&gt;1.9,0.5,Z1793&gt;1.5,0.75,Z1793&lt;1.6,1)</f>
        <v/>
      </c>
      <c r="AD1793" s="13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5">
        <f t="shared" si="138"/>
        <v>0</v>
      </c>
      <c r="Z1794" s="48">
        <f t="shared" si="139"/>
        <v>0</v>
      </c>
      <c r="AA1794" s="109" t="str">
        <f t="shared" si="140"/>
        <v/>
      </c>
      <c r="AB1794" s="136" t="str" cm="1">
        <f t="array" ref="AB1794">_xlfn.IFS(Z1794=0,"",Z1794&gt;2.9,0,Z1794&gt;2.4,0.25,Z1794&gt;1.9,0.5,Z1794&gt;1.5,0.75,Z1794&lt;1.6,1)</f>
        <v/>
      </c>
      <c r="AD1794" s="13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5">
        <f t="shared" si="138"/>
        <v>0</v>
      </c>
      <c r="Z1795" s="48">
        <f t="shared" si="139"/>
        <v>0</v>
      </c>
      <c r="AA1795" s="109" t="str">
        <f t="shared" si="140"/>
        <v/>
      </c>
      <c r="AB1795" s="136" t="str" cm="1">
        <f t="array" ref="AB1795">_xlfn.IFS(Z1795=0,"",Z1795&gt;2.9,0,Z1795&gt;2.4,0.25,Z1795&gt;1.9,0.5,Z1795&gt;1.5,0.75,Z1795&lt;1.6,1)</f>
        <v/>
      </c>
      <c r="AD1795" s="13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5">
        <f t="shared" si="138"/>
        <v>0</v>
      </c>
      <c r="Z1796" s="48">
        <f t="shared" si="139"/>
        <v>0</v>
      </c>
      <c r="AA1796" s="109" t="str">
        <f t="shared" si="140"/>
        <v/>
      </c>
      <c r="AB1796" s="136" t="str" cm="1">
        <f t="array" ref="AB1796">_xlfn.IFS(Z1796=0,"",Z1796&gt;2.9,0,Z1796&gt;2.4,0.25,Z1796&gt;1.9,0.5,Z1796&gt;1.5,0.75,Z1796&lt;1.6,1)</f>
        <v/>
      </c>
      <c r="AD1796" s="13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5">
        <f t="shared" si="138"/>
        <v>0</v>
      </c>
      <c r="Z1797" s="48">
        <f t="shared" si="139"/>
        <v>0</v>
      </c>
      <c r="AA1797" s="109" t="str">
        <f t="shared" si="140"/>
        <v/>
      </c>
      <c r="AB1797" s="136" t="str" cm="1">
        <f t="array" ref="AB1797">_xlfn.IFS(Z1797=0,"",Z1797&gt;2.9,0,Z1797&gt;2.4,0.25,Z1797&gt;1.9,0.5,Z1797&gt;1.5,0.75,Z1797&lt;1.6,1)</f>
        <v/>
      </c>
      <c r="AD1797" s="13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5">
        <f t="shared" si="138"/>
        <v>0</v>
      </c>
      <c r="Z1798" s="48">
        <f t="shared" si="139"/>
        <v>0</v>
      </c>
      <c r="AA1798" s="109" t="str">
        <f t="shared" si="140"/>
        <v/>
      </c>
      <c r="AB1798" s="136" t="str" cm="1">
        <f t="array" ref="AB1798">_xlfn.IFS(Z1798=0,"",Z1798&gt;2.9,0,Z1798&gt;2.4,0.25,Z1798&gt;1.9,0.5,Z1798&gt;1.5,0.75,Z1798&lt;1.6,1)</f>
        <v/>
      </c>
      <c r="AD1798" s="13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5">
        <f t="shared" si="138"/>
        <v>0</v>
      </c>
      <c r="Z1799" s="48">
        <f t="shared" si="139"/>
        <v>0</v>
      </c>
      <c r="AA1799" s="109" t="str">
        <f t="shared" si="140"/>
        <v/>
      </c>
      <c r="AB1799" s="136" t="str" cm="1">
        <f t="array" ref="AB1799">_xlfn.IFS(Z1799=0,"",Z1799&gt;2.9,0,Z1799&gt;2.4,0.25,Z1799&gt;1.9,0.5,Z1799&gt;1.5,0.75,Z1799&lt;1.6,1)</f>
        <v/>
      </c>
      <c r="AD1799" s="13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5">
        <f t="shared" si="138"/>
        <v>0</v>
      </c>
      <c r="Z1800" s="48">
        <f t="shared" si="139"/>
        <v>0</v>
      </c>
      <c r="AA1800" s="109" t="str">
        <f t="shared" si="140"/>
        <v/>
      </c>
      <c r="AB1800" s="136" t="str" cm="1">
        <f t="array" ref="AB1800">_xlfn.IFS(Z1800=0,"",Z1800&gt;2.9,0,Z1800&gt;2.4,0.25,Z1800&gt;1.9,0.5,Z1800&gt;1.5,0.75,Z1800&lt;1.6,1)</f>
        <v/>
      </c>
      <c r="AD1800" s="13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5">
        <f t="shared" si="138"/>
        <v>0</v>
      </c>
      <c r="Z1801" s="48">
        <f t="shared" si="139"/>
        <v>0</v>
      </c>
      <c r="AA1801" s="109" t="str">
        <f t="shared" si="140"/>
        <v/>
      </c>
      <c r="AB1801" s="136" t="str" cm="1">
        <f t="array" ref="AB1801">_xlfn.IFS(Z1801=0,"",Z1801&gt;2.9,0,Z1801&gt;2.4,0.25,Z1801&gt;1.9,0.5,Z1801&gt;1.5,0.75,Z1801&lt;1.6,1)</f>
        <v/>
      </c>
      <c r="AD1801" s="13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5">
        <f t="shared" si="138"/>
        <v>0</v>
      </c>
      <c r="Z1802" s="48">
        <f t="shared" si="139"/>
        <v>0</v>
      </c>
      <c r="AA1802" s="109" t="str">
        <f t="shared" si="140"/>
        <v/>
      </c>
      <c r="AB1802" s="136" t="str" cm="1">
        <f t="array" ref="AB1802">_xlfn.IFS(Z1802=0,"",Z1802&gt;2.9,0,Z1802&gt;2.4,0.25,Z1802&gt;1.9,0.5,Z1802&gt;1.5,0.75,Z1802&lt;1.6,1)</f>
        <v/>
      </c>
      <c r="AD1802" s="13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5">
        <f t="shared" si="138"/>
        <v>0</v>
      </c>
      <c r="Z1803" s="48">
        <f t="shared" si="139"/>
        <v>0</v>
      </c>
      <c r="AA1803" s="109" t="str">
        <f t="shared" si="140"/>
        <v/>
      </c>
      <c r="AB1803" s="136" t="str" cm="1">
        <f t="array" ref="AB1803">_xlfn.IFS(Z1803=0,"",Z1803&gt;2.9,0,Z1803&gt;2.4,0.25,Z1803&gt;1.9,0.5,Z1803&gt;1.5,0.75,Z1803&lt;1.6,1)</f>
        <v/>
      </c>
      <c r="AD1803" s="13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5">
        <f t="shared" ref="Y1804:Y1867" si="143">IFERROR(H1804,"")</f>
        <v>0</v>
      </c>
      <c r="Z1804" s="48">
        <f t="shared" ref="Z1804:Z1867" si="144">IFERROR(Y1804/X1804,0)</f>
        <v>0</v>
      </c>
      <c r="AA1804" s="109" t="str">
        <f t="shared" si="140"/>
        <v/>
      </c>
      <c r="AB1804" s="136" t="str" cm="1">
        <f t="array" ref="AB1804">_xlfn.IFS(Z1804=0,"",Z1804&gt;2.9,0,Z1804&gt;2.4,0.25,Z1804&gt;1.9,0.5,Z1804&gt;1.5,0.75,Z1804&lt;1.6,1)</f>
        <v/>
      </c>
      <c r="AD1804" s="13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5">
        <f t="shared" si="143"/>
        <v>0</v>
      </c>
      <c r="Z1805" s="48">
        <f t="shared" si="144"/>
        <v>0</v>
      </c>
      <c r="AA1805" s="109" t="str">
        <f t="shared" si="140"/>
        <v/>
      </c>
      <c r="AB1805" s="136" t="str" cm="1">
        <f t="array" ref="AB1805">_xlfn.IFS(Z1805=0,"",Z1805&gt;2.9,0,Z1805&gt;2.4,0.25,Z1805&gt;1.9,0.5,Z1805&gt;1.5,0.75,Z1805&lt;1.6,1)</f>
        <v/>
      </c>
      <c r="AD1805" s="13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5">
        <f t="shared" si="143"/>
        <v>0</v>
      </c>
      <c r="Z1806" s="48">
        <f t="shared" si="144"/>
        <v>0</v>
      </c>
      <c r="AA1806" s="109" t="str">
        <f t="shared" si="140"/>
        <v/>
      </c>
      <c r="AB1806" s="136" t="str" cm="1">
        <f t="array" ref="AB1806">_xlfn.IFS(Z1806=0,"",Z1806&gt;2.9,0,Z1806&gt;2.4,0.25,Z1806&gt;1.9,0.5,Z1806&gt;1.5,0.75,Z1806&lt;1.6,1)</f>
        <v/>
      </c>
      <c r="AD1806" s="13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5">
        <f t="shared" si="143"/>
        <v>0</v>
      </c>
      <c r="Z1807" s="48">
        <f t="shared" si="144"/>
        <v>0</v>
      </c>
      <c r="AA1807" s="109" t="str">
        <f t="shared" si="140"/>
        <v/>
      </c>
      <c r="AB1807" s="136" t="str" cm="1">
        <f t="array" ref="AB1807">_xlfn.IFS(Z1807=0,"",Z1807&gt;2.9,0,Z1807&gt;2.4,0.25,Z1807&gt;1.9,0.5,Z1807&gt;1.5,0.75,Z1807&lt;1.6,1)</f>
        <v/>
      </c>
      <c r="AD1807" s="13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5">
        <f t="shared" si="143"/>
        <v>0</v>
      </c>
      <c r="Z1808" s="48">
        <f t="shared" si="144"/>
        <v>0</v>
      </c>
      <c r="AA1808" s="109" t="str">
        <f t="shared" si="140"/>
        <v/>
      </c>
      <c r="AB1808" s="136" t="str" cm="1">
        <f t="array" ref="AB1808">_xlfn.IFS(Z1808=0,"",Z1808&gt;2.9,0,Z1808&gt;2.4,0.25,Z1808&gt;1.9,0.5,Z1808&gt;1.5,0.75,Z1808&lt;1.6,1)</f>
        <v/>
      </c>
      <c r="AD1808" s="13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5">
        <f t="shared" si="143"/>
        <v>0</v>
      </c>
      <c r="Z1809" s="48">
        <f t="shared" si="144"/>
        <v>0</v>
      </c>
      <c r="AA1809" s="109" t="str">
        <f t="shared" si="140"/>
        <v/>
      </c>
      <c r="AB1809" s="136" t="str" cm="1">
        <f t="array" ref="AB1809">_xlfn.IFS(Z1809=0,"",Z1809&gt;2.9,0,Z1809&gt;2.4,0.25,Z1809&gt;1.9,0.5,Z1809&gt;1.5,0.75,Z1809&lt;1.6,1)</f>
        <v/>
      </c>
      <c r="AD1809" s="13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5">
        <f t="shared" si="143"/>
        <v>0</v>
      </c>
      <c r="Z1810" s="48">
        <f t="shared" si="144"/>
        <v>0</v>
      </c>
      <c r="AA1810" s="109" t="str">
        <f t="shared" si="140"/>
        <v/>
      </c>
      <c r="AB1810" s="136" t="str" cm="1">
        <f t="array" ref="AB1810">_xlfn.IFS(Z1810=0,"",Z1810&gt;2.9,0,Z1810&gt;2.4,0.25,Z1810&gt;1.9,0.5,Z1810&gt;1.5,0.75,Z1810&lt;1.6,1)</f>
        <v/>
      </c>
      <c r="AD1810" s="13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5">
        <f t="shared" si="143"/>
        <v>0</v>
      </c>
      <c r="Z1811" s="48">
        <f t="shared" si="144"/>
        <v>0</v>
      </c>
      <c r="AA1811" s="109" t="str">
        <f t="shared" si="140"/>
        <v/>
      </c>
      <c r="AB1811" s="136" t="str" cm="1">
        <f t="array" ref="AB1811">_xlfn.IFS(Z1811=0,"",Z1811&gt;2.9,0,Z1811&gt;2.4,0.25,Z1811&gt;1.9,0.5,Z1811&gt;1.5,0.75,Z1811&lt;1.6,1)</f>
        <v/>
      </c>
      <c r="AD1811" s="13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5">
        <f t="shared" si="143"/>
        <v>0</v>
      </c>
      <c r="Z1812" s="48">
        <f t="shared" si="144"/>
        <v>0</v>
      </c>
      <c r="AA1812" s="109" t="str">
        <f t="shared" si="140"/>
        <v/>
      </c>
      <c r="AB1812" s="136" t="str" cm="1">
        <f t="array" ref="AB1812">_xlfn.IFS(Z1812=0,"",Z1812&gt;2.9,0,Z1812&gt;2.4,0.25,Z1812&gt;1.9,0.5,Z1812&gt;1.5,0.75,Z1812&lt;1.6,1)</f>
        <v/>
      </c>
      <c r="AD1812" s="13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5">
        <f t="shared" si="143"/>
        <v>0</v>
      </c>
      <c r="Z1813" s="48">
        <f t="shared" si="144"/>
        <v>0</v>
      </c>
      <c r="AA1813" s="109" t="str">
        <f t="shared" ref="AA1813:AA1876" si="145">IFERROR(X1813*1.5,"")</f>
        <v/>
      </c>
      <c r="AB1813" s="136" t="str" cm="1">
        <f t="array" ref="AB1813">_xlfn.IFS(Z1813=0,"",Z1813&gt;2.9,0,Z1813&gt;2.4,0.25,Z1813&gt;1.9,0.5,Z1813&gt;1.5,0.75,Z1813&lt;1.6,1)</f>
        <v/>
      </c>
      <c r="AD1813" s="13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5">
        <f t="shared" si="143"/>
        <v>0</v>
      </c>
      <c r="Z1814" s="48">
        <f t="shared" si="144"/>
        <v>0</v>
      </c>
      <c r="AA1814" s="109" t="str">
        <f t="shared" si="145"/>
        <v/>
      </c>
      <c r="AB1814" s="136" t="str" cm="1">
        <f t="array" ref="AB1814">_xlfn.IFS(Z1814=0,"",Z1814&gt;2.9,0,Z1814&gt;2.4,0.25,Z1814&gt;1.9,0.5,Z1814&gt;1.5,0.75,Z1814&lt;1.6,1)</f>
        <v/>
      </c>
      <c r="AD1814" s="13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5">
        <f t="shared" si="143"/>
        <v>0</v>
      </c>
      <c r="Z1815" s="48">
        <f t="shared" si="144"/>
        <v>0</v>
      </c>
      <c r="AA1815" s="109" t="str">
        <f t="shared" si="145"/>
        <v/>
      </c>
      <c r="AB1815" s="136" t="str" cm="1">
        <f t="array" ref="AB1815">_xlfn.IFS(Z1815=0,"",Z1815&gt;2.9,0,Z1815&gt;2.4,0.25,Z1815&gt;1.9,0.5,Z1815&gt;1.5,0.75,Z1815&lt;1.6,1)</f>
        <v/>
      </c>
      <c r="AD1815" s="13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5">
        <f t="shared" si="143"/>
        <v>0</v>
      </c>
      <c r="Z1816" s="48">
        <f t="shared" si="144"/>
        <v>0</v>
      </c>
      <c r="AA1816" s="109" t="str">
        <f t="shared" si="145"/>
        <v/>
      </c>
      <c r="AB1816" s="136" t="str" cm="1">
        <f t="array" ref="AB1816">_xlfn.IFS(Z1816=0,"",Z1816&gt;2.9,0,Z1816&gt;2.4,0.25,Z1816&gt;1.9,0.5,Z1816&gt;1.5,0.75,Z1816&lt;1.6,1)</f>
        <v/>
      </c>
      <c r="AD1816" s="13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5">
        <f t="shared" si="143"/>
        <v>0</v>
      </c>
      <c r="Z1817" s="48">
        <f t="shared" si="144"/>
        <v>0</v>
      </c>
      <c r="AA1817" s="109" t="str">
        <f t="shared" si="145"/>
        <v/>
      </c>
      <c r="AB1817" s="136" t="str" cm="1">
        <f t="array" ref="AB1817">_xlfn.IFS(Z1817=0,"",Z1817&gt;2.9,0,Z1817&gt;2.4,0.25,Z1817&gt;1.9,0.5,Z1817&gt;1.5,0.75,Z1817&lt;1.6,1)</f>
        <v/>
      </c>
      <c r="AD1817" s="13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5">
        <f t="shared" si="143"/>
        <v>0</v>
      </c>
      <c r="Z1818" s="48">
        <f t="shared" si="144"/>
        <v>0</v>
      </c>
      <c r="AA1818" s="109" t="str">
        <f t="shared" si="145"/>
        <v/>
      </c>
      <c r="AB1818" s="136" t="str" cm="1">
        <f t="array" ref="AB1818">_xlfn.IFS(Z1818=0,"",Z1818&gt;2.9,0,Z1818&gt;2.4,0.25,Z1818&gt;1.9,0.5,Z1818&gt;1.5,0.75,Z1818&lt;1.6,1)</f>
        <v/>
      </c>
      <c r="AD1818" s="13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5">
        <f t="shared" si="143"/>
        <v>0</v>
      </c>
      <c r="Z1819" s="48">
        <f t="shared" si="144"/>
        <v>0</v>
      </c>
      <c r="AA1819" s="109" t="str">
        <f t="shared" si="145"/>
        <v/>
      </c>
      <c r="AB1819" s="136" t="str" cm="1">
        <f t="array" ref="AB1819">_xlfn.IFS(Z1819=0,"",Z1819&gt;2.9,0,Z1819&gt;2.4,0.25,Z1819&gt;1.9,0.5,Z1819&gt;1.5,0.75,Z1819&lt;1.6,1)</f>
        <v/>
      </c>
      <c r="AD1819" s="13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5">
        <f t="shared" si="143"/>
        <v>0</v>
      </c>
      <c r="Z1820" s="48">
        <f t="shared" si="144"/>
        <v>0</v>
      </c>
      <c r="AA1820" s="109" t="str">
        <f t="shared" si="145"/>
        <v/>
      </c>
      <c r="AB1820" s="136" t="str" cm="1">
        <f t="array" ref="AB1820">_xlfn.IFS(Z1820=0,"",Z1820&gt;2.9,0,Z1820&gt;2.4,0.25,Z1820&gt;1.9,0.5,Z1820&gt;1.5,0.75,Z1820&lt;1.6,1)</f>
        <v/>
      </c>
      <c r="AD1820" s="13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5">
        <f t="shared" si="143"/>
        <v>0</v>
      </c>
      <c r="Z1821" s="48">
        <f t="shared" si="144"/>
        <v>0</v>
      </c>
      <c r="AA1821" s="109" t="str">
        <f t="shared" si="145"/>
        <v/>
      </c>
      <c r="AB1821" s="136" t="str" cm="1">
        <f t="array" ref="AB1821">_xlfn.IFS(Z1821=0,"",Z1821&gt;2.9,0,Z1821&gt;2.4,0.25,Z1821&gt;1.9,0.5,Z1821&gt;1.5,0.75,Z1821&lt;1.6,1)</f>
        <v/>
      </c>
      <c r="AD1821" s="13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5">
        <f t="shared" si="143"/>
        <v>0</v>
      </c>
      <c r="Z1822" s="48">
        <f t="shared" si="144"/>
        <v>0</v>
      </c>
      <c r="AA1822" s="109" t="str">
        <f t="shared" si="145"/>
        <v/>
      </c>
      <c r="AB1822" s="136" t="str" cm="1">
        <f t="array" ref="AB1822">_xlfn.IFS(Z1822=0,"",Z1822&gt;2.9,0,Z1822&gt;2.4,0.25,Z1822&gt;1.9,0.5,Z1822&gt;1.5,0.75,Z1822&lt;1.6,1)</f>
        <v/>
      </c>
      <c r="AD1822" s="13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5">
        <f t="shared" si="143"/>
        <v>0</v>
      </c>
      <c r="Z1823" s="48">
        <f t="shared" si="144"/>
        <v>0</v>
      </c>
      <c r="AA1823" s="109" t="str">
        <f t="shared" si="145"/>
        <v/>
      </c>
      <c r="AB1823" s="136" t="str" cm="1">
        <f t="array" ref="AB1823">_xlfn.IFS(Z1823=0,"",Z1823&gt;2.9,0,Z1823&gt;2.4,0.25,Z1823&gt;1.9,0.5,Z1823&gt;1.5,0.75,Z1823&lt;1.6,1)</f>
        <v/>
      </c>
      <c r="AD1823" s="13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5">
        <f t="shared" si="143"/>
        <v>0</v>
      </c>
      <c r="Z1824" s="48">
        <f t="shared" si="144"/>
        <v>0</v>
      </c>
      <c r="AA1824" s="109" t="str">
        <f t="shared" si="145"/>
        <v/>
      </c>
      <c r="AB1824" s="136" t="str" cm="1">
        <f t="array" ref="AB1824">_xlfn.IFS(Z1824=0,"",Z1824&gt;2.9,0,Z1824&gt;2.4,0.25,Z1824&gt;1.9,0.5,Z1824&gt;1.5,0.75,Z1824&lt;1.6,1)</f>
        <v/>
      </c>
      <c r="AD1824" s="13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5">
        <f t="shared" si="143"/>
        <v>0</v>
      </c>
      <c r="Z1825" s="48">
        <f t="shared" si="144"/>
        <v>0</v>
      </c>
      <c r="AA1825" s="109" t="str">
        <f t="shared" si="145"/>
        <v/>
      </c>
      <c r="AB1825" s="136" t="str" cm="1">
        <f t="array" ref="AB1825">_xlfn.IFS(Z1825=0,"",Z1825&gt;2.9,0,Z1825&gt;2.4,0.25,Z1825&gt;1.9,0.5,Z1825&gt;1.5,0.75,Z1825&lt;1.6,1)</f>
        <v/>
      </c>
      <c r="AD1825" s="13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5">
        <f t="shared" si="143"/>
        <v>0</v>
      </c>
      <c r="Z1826" s="48">
        <f t="shared" si="144"/>
        <v>0</v>
      </c>
      <c r="AA1826" s="109" t="str">
        <f t="shared" si="145"/>
        <v/>
      </c>
      <c r="AB1826" s="136" t="str" cm="1">
        <f t="array" ref="AB1826">_xlfn.IFS(Z1826=0,"",Z1826&gt;2.9,0,Z1826&gt;2.4,0.25,Z1826&gt;1.9,0.5,Z1826&gt;1.5,0.75,Z1826&lt;1.6,1)</f>
        <v/>
      </c>
      <c r="AD1826" s="13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5">
        <f t="shared" si="143"/>
        <v>0</v>
      </c>
      <c r="Z1827" s="48">
        <f t="shared" si="144"/>
        <v>0</v>
      </c>
      <c r="AA1827" s="109" t="str">
        <f t="shared" si="145"/>
        <v/>
      </c>
      <c r="AB1827" s="136" t="str" cm="1">
        <f t="array" ref="AB1827">_xlfn.IFS(Z1827=0,"",Z1827&gt;2.9,0,Z1827&gt;2.4,0.25,Z1827&gt;1.9,0.5,Z1827&gt;1.5,0.75,Z1827&lt;1.6,1)</f>
        <v/>
      </c>
      <c r="AD1827" s="13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5">
        <f t="shared" si="143"/>
        <v>0</v>
      </c>
      <c r="Z1828" s="48">
        <f t="shared" si="144"/>
        <v>0</v>
      </c>
      <c r="AA1828" s="109" t="str">
        <f t="shared" si="145"/>
        <v/>
      </c>
      <c r="AB1828" s="136" t="str" cm="1">
        <f t="array" ref="AB1828">_xlfn.IFS(Z1828=0,"",Z1828&gt;2.9,0,Z1828&gt;2.4,0.25,Z1828&gt;1.9,0.5,Z1828&gt;1.5,0.75,Z1828&lt;1.6,1)</f>
        <v/>
      </c>
      <c r="AD1828" s="13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5">
        <f t="shared" si="143"/>
        <v>0</v>
      </c>
      <c r="Z1829" s="48">
        <f t="shared" si="144"/>
        <v>0</v>
      </c>
      <c r="AA1829" s="109" t="str">
        <f t="shared" si="145"/>
        <v/>
      </c>
      <c r="AB1829" s="136" t="str" cm="1">
        <f t="array" ref="AB1829">_xlfn.IFS(Z1829=0,"",Z1829&gt;2.9,0,Z1829&gt;2.4,0.25,Z1829&gt;1.9,0.5,Z1829&gt;1.5,0.75,Z1829&lt;1.6,1)</f>
        <v/>
      </c>
      <c r="AD1829" s="13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5">
        <f t="shared" si="143"/>
        <v>0</v>
      </c>
      <c r="Z1830" s="48">
        <f t="shared" si="144"/>
        <v>0</v>
      </c>
      <c r="AA1830" s="109" t="str">
        <f t="shared" si="145"/>
        <v/>
      </c>
      <c r="AB1830" s="136" t="str" cm="1">
        <f t="array" ref="AB1830">_xlfn.IFS(Z1830=0,"",Z1830&gt;2.9,0,Z1830&gt;2.4,0.25,Z1830&gt;1.9,0.5,Z1830&gt;1.5,0.75,Z1830&lt;1.6,1)</f>
        <v/>
      </c>
      <c r="AD1830" s="13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5">
        <f t="shared" si="143"/>
        <v>0</v>
      </c>
      <c r="Z1831" s="48">
        <f t="shared" si="144"/>
        <v>0</v>
      </c>
      <c r="AA1831" s="109" t="str">
        <f t="shared" si="145"/>
        <v/>
      </c>
      <c r="AB1831" s="136" t="str" cm="1">
        <f t="array" ref="AB1831">_xlfn.IFS(Z1831=0,"",Z1831&gt;2.9,0,Z1831&gt;2.4,0.25,Z1831&gt;1.9,0.5,Z1831&gt;1.5,0.75,Z1831&lt;1.6,1)</f>
        <v/>
      </c>
      <c r="AD1831" s="13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5">
        <f t="shared" si="143"/>
        <v>0</v>
      </c>
      <c r="Z1832" s="48">
        <f t="shared" si="144"/>
        <v>0</v>
      </c>
      <c r="AA1832" s="109" t="str">
        <f t="shared" si="145"/>
        <v/>
      </c>
      <c r="AB1832" s="136" t="str" cm="1">
        <f t="array" ref="AB1832">_xlfn.IFS(Z1832=0,"",Z1832&gt;2.9,0,Z1832&gt;2.4,0.25,Z1832&gt;1.9,0.5,Z1832&gt;1.5,0.75,Z1832&lt;1.6,1)</f>
        <v/>
      </c>
      <c r="AD1832" s="13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5">
        <f t="shared" si="143"/>
        <v>0</v>
      </c>
      <c r="Z1833" s="48">
        <f t="shared" si="144"/>
        <v>0</v>
      </c>
      <c r="AA1833" s="109" t="str">
        <f t="shared" si="145"/>
        <v/>
      </c>
      <c r="AB1833" s="136" t="str" cm="1">
        <f t="array" ref="AB1833">_xlfn.IFS(Z1833=0,"",Z1833&gt;2.9,0,Z1833&gt;2.4,0.25,Z1833&gt;1.9,0.5,Z1833&gt;1.5,0.75,Z1833&lt;1.6,1)</f>
        <v/>
      </c>
      <c r="AD1833" s="13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5">
        <f t="shared" si="143"/>
        <v>0</v>
      </c>
      <c r="Z1834" s="48">
        <f t="shared" si="144"/>
        <v>0</v>
      </c>
      <c r="AA1834" s="109" t="str">
        <f t="shared" si="145"/>
        <v/>
      </c>
      <c r="AB1834" s="136" t="str" cm="1">
        <f t="array" ref="AB1834">_xlfn.IFS(Z1834=0,"",Z1834&gt;2.9,0,Z1834&gt;2.4,0.25,Z1834&gt;1.9,0.5,Z1834&gt;1.5,0.75,Z1834&lt;1.6,1)</f>
        <v/>
      </c>
      <c r="AD1834" s="13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5">
        <f t="shared" si="143"/>
        <v>0</v>
      </c>
      <c r="Z1835" s="48">
        <f t="shared" si="144"/>
        <v>0</v>
      </c>
      <c r="AA1835" s="109" t="str">
        <f t="shared" si="145"/>
        <v/>
      </c>
      <c r="AB1835" s="136" t="str" cm="1">
        <f t="array" ref="AB1835">_xlfn.IFS(Z1835=0,"",Z1835&gt;2.9,0,Z1835&gt;2.4,0.25,Z1835&gt;1.9,0.5,Z1835&gt;1.5,0.75,Z1835&lt;1.6,1)</f>
        <v/>
      </c>
      <c r="AD1835" s="13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5">
        <f t="shared" si="143"/>
        <v>0</v>
      </c>
      <c r="Z1836" s="48">
        <f t="shared" si="144"/>
        <v>0</v>
      </c>
      <c r="AA1836" s="109" t="str">
        <f t="shared" si="145"/>
        <v/>
      </c>
      <c r="AB1836" s="136" t="str" cm="1">
        <f t="array" ref="AB1836">_xlfn.IFS(Z1836=0,"",Z1836&gt;2.9,0,Z1836&gt;2.4,0.25,Z1836&gt;1.9,0.5,Z1836&gt;1.5,0.75,Z1836&lt;1.6,1)</f>
        <v/>
      </c>
      <c r="AD1836" s="13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5">
        <f t="shared" si="143"/>
        <v>0</v>
      </c>
      <c r="Z1837" s="48">
        <f t="shared" si="144"/>
        <v>0</v>
      </c>
      <c r="AA1837" s="109" t="str">
        <f t="shared" si="145"/>
        <v/>
      </c>
      <c r="AB1837" s="136" t="str" cm="1">
        <f t="array" ref="AB1837">_xlfn.IFS(Z1837=0,"",Z1837&gt;2.9,0,Z1837&gt;2.4,0.25,Z1837&gt;1.9,0.5,Z1837&gt;1.5,0.75,Z1837&lt;1.6,1)</f>
        <v/>
      </c>
      <c r="AD1837" s="13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5">
        <f t="shared" si="143"/>
        <v>0</v>
      </c>
      <c r="Z1838" s="48">
        <f t="shared" si="144"/>
        <v>0</v>
      </c>
      <c r="AA1838" s="109" t="str">
        <f t="shared" si="145"/>
        <v/>
      </c>
      <c r="AB1838" s="136" t="str" cm="1">
        <f t="array" ref="AB1838">_xlfn.IFS(Z1838=0,"",Z1838&gt;2.9,0,Z1838&gt;2.4,0.25,Z1838&gt;1.9,0.5,Z1838&gt;1.5,0.75,Z1838&lt;1.6,1)</f>
        <v/>
      </c>
      <c r="AD1838" s="13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5">
        <f t="shared" si="143"/>
        <v>0</v>
      </c>
      <c r="Z1839" s="48">
        <f t="shared" si="144"/>
        <v>0</v>
      </c>
      <c r="AA1839" s="109" t="str">
        <f t="shared" si="145"/>
        <v/>
      </c>
      <c r="AB1839" s="136" t="str" cm="1">
        <f t="array" ref="AB1839">_xlfn.IFS(Z1839=0,"",Z1839&gt;2.9,0,Z1839&gt;2.4,0.25,Z1839&gt;1.9,0.5,Z1839&gt;1.5,0.75,Z1839&lt;1.6,1)</f>
        <v/>
      </c>
      <c r="AD1839" s="13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5">
        <f t="shared" si="143"/>
        <v>0</v>
      </c>
      <c r="Z1840" s="48">
        <f t="shared" si="144"/>
        <v>0</v>
      </c>
      <c r="AA1840" s="109" t="str">
        <f t="shared" si="145"/>
        <v/>
      </c>
      <c r="AB1840" s="136" t="str" cm="1">
        <f t="array" ref="AB1840">_xlfn.IFS(Z1840=0,"",Z1840&gt;2.9,0,Z1840&gt;2.4,0.25,Z1840&gt;1.9,0.5,Z1840&gt;1.5,0.75,Z1840&lt;1.6,1)</f>
        <v/>
      </c>
      <c r="AD1840" s="13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5">
        <f t="shared" si="143"/>
        <v>0</v>
      </c>
      <c r="Z1841" s="48">
        <f t="shared" si="144"/>
        <v>0</v>
      </c>
      <c r="AA1841" s="109" t="str">
        <f t="shared" si="145"/>
        <v/>
      </c>
      <c r="AB1841" s="136" t="str" cm="1">
        <f t="array" ref="AB1841">_xlfn.IFS(Z1841=0,"",Z1841&gt;2.9,0,Z1841&gt;2.4,0.25,Z1841&gt;1.9,0.5,Z1841&gt;1.5,0.75,Z1841&lt;1.6,1)</f>
        <v/>
      </c>
      <c r="AD1841" s="13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5">
        <f t="shared" si="143"/>
        <v>0</v>
      </c>
      <c r="Z1842" s="48">
        <f t="shared" si="144"/>
        <v>0</v>
      </c>
      <c r="AA1842" s="109" t="str">
        <f t="shared" si="145"/>
        <v/>
      </c>
      <c r="AB1842" s="136" t="str" cm="1">
        <f t="array" ref="AB1842">_xlfn.IFS(Z1842=0,"",Z1842&gt;2.9,0,Z1842&gt;2.4,0.25,Z1842&gt;1.9,0.5,Z1842&gt;1.5,0.75,Z1842&lt;1.6,1)</f>
        <v/>
      </c>
      <c r="AD1842" s="13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5">
        <f t="shared" si="143"/>
        <v>0</v>
      </c>
      <c r="Z1843" s="48">
        <f t="shared" si="144"/>
        <v>0</v>
      </c>
      <c r="AA1843" s="109" t="str">
        <f t="shared" si="145"/>
        <v/>
      </c>
      <c r="AB1843" s="136" t="str" cm="1">
        <f t="array" ref="AB1843">_xlfn.IFS(Z1843=0,"",Z1843&gt;2.9,0,Z1843&gt;2.4,0.25,Z1843&gt;1.9,0.5,Z1843&gt;1.5,0.75,Z1843&lt;1.6,1)</f>
        <v/>
      </c>
      <c r="AD1843" s="13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5">
        <f t="shared" si="143"/>
        <v>0</v>
      </c>
      <c r="Z1844" s="48">
        <f t="shared" si="144"/>
        <v>0</v>
      </c>
      <c r="AA1844" s="109" t="str">
        <f t="shared" si="145"/>
        <v/>
      </c>
      <c r="AB1844" s="136" t="str" cm="1">
        <f t="array" ref="AB1844">_xlfn.IFS(Z1844=0,"",Z1844&gt;2.9,0,Z1844&gt;2.4,0.25,Z1844&gt;1.9,0.5,Z1844&gt;1.5,0.75,Z1844&lt;1.6,1)</f>
        <v/>
      </c>
      <c r="AD1844" s="13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5">
        <f t="shared" si="143"/>
        <v>0</v>
      </c>
      <c r="Z1845" s="48">
        <f t="shared" si="144"/>
        <v>0</v>
      </c>
      <c r="AA1845" s="109" t="str">
        <f t="shared" si="145"/>
        <v/>
      </c>
      <c r="AB1845" s="136" t="str" cm="1">
        <f t="array" ref="AB1845">_xlfn.IFS(Z1845=0,"",Z1845&gt;2.9,0,Z1845&gt;2.4,0.25,Z1845&gt;1.9,0.5,Z1845&gt;1.5,0.75,Z1845&lt;1.6,1)</f>
        <v/>
      </c>
      <c r="AD1845" s="13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5">
        <f t="shared" si="143"/>
        <v>0</v>
      </c>
      <c r="Z1846" s="48">
        <f t="shared" si="144"/>
        <v>0</v>
      </c>
      <c r="AA1846" s="109" t="str">
        <f t="shared" si="145"/>
        <v/>
      </c>
      <c r="AB1846" s="136" t="str" cm="1">
        <f t="array" ref="AB1846">_xlfn.IFS(Z1846=0,"",Z1846&gt;2.9,0,Z1846&gt;2.4,0.25,Z1846&gt;1.9,0.5,Z1846&gt;1.5,0.75,Z1846&lt;1.6,1)</f>
        <v/>
      </c>
      <c r="AD1846" s="13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5">
        <f t="shared" si="143"/>
        <v>0</v>
      </c>
      <c r="Z1847" s="48">
        <f t="shared" si="144"/>
        <v>0</v>
      </c>
      <c r="AA1847" s="109" t="str">
        <f t="shared" si="145"/>
        <v/>
      </c>
      <c r="AB1847" s="136" t="str" cm="1">
        <f t="array" ref="AB1847">_xlfn.IFS(Z1847=0,"",Z1847&gt;2.9,0,Z1847&gt;2.4,0.25,Z1847&gt;1.9,0.5,Z1847&gt;1.5,0.75,Z1847&lt;1.6,1)</f>
        <v/>
      </c>
      <c r="AD1847" s="13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5">
        <f t="shared" si="143"/>
        <v>0</v>
      </c>
      <c r="Z1848" s="48">
        <f t="shared" si="144"/>
        <v>0</v>
      </c>
      <c r="AA1848" s="109" t="str">
        <f t="shared" si="145"/>
        <v/>
      </c>
      <c r="AB1848" s="136" t="str" cm="1">
        <f t="array" ref="AB1848">_xlfn.IFS(Z1848=0,"",Z1848&gt;2.9,0,Z1848&gt;2.4,0.25,Z1848&gt;1.9,0.5,Z1848&gt;1.5,0.75,Z1848&lt;1.6,1)</f>
        <v/>
      </c>
      <c r="AD1848" s="13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5">
        <f t="shared" si="143"/>
        <v>0</v>
      </c>
      <c r="Z1849" s="48">
        <f t="shared" si="144"/>
        <v>0</v>
      </c>
      <c r="AA1849" s="109" t="str">
        <f t="shared" si="145"/>
        <v/>
      </c>
      <c r="AB1849" s="136" t="str" cm="1">
        <f t="array" ref="AB1849">_xlfn.IFS(Z1849=0,"",Z1849&gt;2.9,0,Z1849&gt;2.4,0.25,Z1849&gt;1.9,0.5,Z1849&gt;1.5,0.75,Z1849&lt;1.6,1)</f>
        <v/>
      </c>
      <c r="AD1849" s="13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5">
        <f t="shared" si="143"/>
        <v>0</v>
      </c>
      <c r="Z1850" s="48">
        <f t="shared" si="144"/>
        <v>0</v>
      </c>
      <c r="AA1850" s="109" t="str">
        <f t="shared" si="145"/>
        <v/>
      </c>
      <c r="AB1850" s="136" t="str" cm="1">
        <f t="array" ref="AB1850">_xlfn.IFS(Z1850=0,"",Z1850&gt;2.9,0,Z1850&gt;2.4,0.25,Z1850&gt;1.9,0.5,Z1850&gt;1.5,0.75,Z1850&lt;1.6,1)</f>
        <v/>
      </c>
      <c r="AD1850" s="13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5">
        <f t="shared" si="143"/>
        <v>0</v>
      </c>
      <c r="Z1851" s="48">
        <f t="shared" si="144"/>
        <v>0</v>
      </c>
      <c r="AA1851" s="109" t="str">
        <f t="shared" si="145"/>
        <v/>
      </c>
      <c r="AB1851" s="136" t="str" cm="1">
        <f t="array" ref="AB1851">_xlfn.IFS(Z1851=0,"",Z1851&gt;2.9,0,Z1851&gt;2.4,0.25,Z1851&gt;1.9,0.5,Z1851&gt;1.5,0.75,Z1851&lt;1.6,1)</f>
        <v/>
      </c>
      <c r="AD1851" s="13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5">
        <f t="shared" si="143"/>
        <v>0</v>
      </c>
      <c r="Z1852" s="48">
        <f t="shared" si="144"/>
        <v>0</v>
      </c>
      <c r="AA1852" s="109" t="str">
        <f t="shared" si="145"/>
        <v/>
      </c>
      <c r="AB1852" s="136" t="str" cm="1">
        <f t="array" ref="AB1852">_xlfn.IFS(Z1852=0,"",Z1852&gt;2.9,0,Z1852&gt;2.4,0.25,Z1852&gt;1.9,0.5,Z1852&gt;1.5,0.75,Z1852&lt;1.6,1)</f>
        <v/>
      </c>
      <c r="AD1852" s="13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5">
        <f t="shared" si="143"/>
        <v>0</v>
      </c>
      <c r="Z1853" s="48">
        <f t="shared" si="144"/>
        <v>0</v>
      </c>
      <c r="AA1853" s="109" t="str">
        <f t="shared" si="145"/>
        <v/>
      </c>
      <c r="AB1853" s="136" t="str" cm="1">
        <f t="array" ref="AB1853">_xlfn.IFS(Z1853=0,"",Z1853&gt;2.9,0,Z1853&gt;2.4,0.25,Z1853&gt;1.9,0.5,Z1853&gt;1.5,0.75,Z1853&lt;1.6,1)</f>
        <v/>
      </c>
      <c r="AD1853" s="13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5">
        <f t="shared" si="143"/>
        <v>0</v>
      </c>
      <c r="Z1854" s="48">
        <f t="shared" si="144"/>
        <v>0</v>
      </c>
      <c r="AA1854" s="109" t="str">
        <f t="shared" si="145"/>
        <v/>
      </c>
      <c r="AB1854" s="136" t="str" cm="1">
        <f t="array" ref="AB1854">_xlfn.IFS(Z1854=0,"",Z1854&gt;2.9,0,Z1854&gt;2.4,0.25,Z1854&gt;1.9,0.5,Z1854&gt;1.5,0.75,Z1854&lt;1.6,1)</f>
        <v/>
      </c>
      <c r="AD1854" s="13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5">
        <f t="shared" si="143"/>
        <v>0</v>
      </c>
      <c r="Z1855" s="48">
        <f t="shared" si="144"/>
        <v>0</v>
      </c>
      <c r="AA1855" s="109" t="str">
        <f t="shared" si="145"/>
        <v/>
      </c>
      <c r="AB1855" s="136" t="str" cm="1">
        <f t="array" ref="AB1855">_xlfn.IFS(Z1855=0,"",Z1855&gt;2.9,0,Z1855&gt;2.4,0.25,Z1855&gt;1.9,0.5,Z1855&gt;1.5,0.75,Z1855&lt;1.6,1)</f>
        <v/>
      </c>
      <c r="AD1855" s="13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5">
        <f t="shared" si="143"/>
        <v>0</v>
      </c>
      <c r="Z1856" s="48">
        <f t="shared" si="144"/>
        <v>0</v>
      </c>
      <c r="AA1856" s="109" t="str">
        <f t="shared" si="145"/>
        <v/>
      </c>
      <c r="AB1856" s="136" t="str" cm="1">
        <f t="array" ref="AB1856">_xlfn.IFS(Z1856=0,"",Z1856&gt;2.9,0,Z1856&gt;2.4,0.25,Z1856&gt;1.9,0.5,Z1856&gt;1.5,0.75,Z1856&lt;1.6,1)</f>
        <v/>
      </c>
      <c r="AD1856" s="13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5">
        <f t="shared" si="143"/>
        <v>0</v>
      </c>
      <c r="Z1857" s="48">
        <f t="shared" si="144"/>
        <v>0</v>
      </c>
      <c r="AA1857" s="109" t="str">
        <f t="shared" si="145"/>
        <v/>
      </c>
      <c r="AB1857" s="136" t="str" cm="1">
        <f t="array" ref="AB1857">_xlfn.IFS(Z1857=0,"",Z1857&gt;2.9,0,Z1857&gt;2.4,0.25,Z1857&gt;1.9,0.5,Z1857&gt;1.5,0.75,Z1857&lt;1.6,1)</f>
        <v/>
      </c>
      <c r="AD1857" s="13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5">
        <f t="shared" si="143"/>
        <v>0</v>
      </c>
      <c r="Z1858" s="48">
        <f t="shared" si="144"/>
        <v>0</v>
      </c>
      <c r="AA1858" s="109" t="str">
        <f t="shared" si="145"/>
        <v/>
      </c>
      <c r="AB1858" s="136" t="str" cm="1">
        <f t="array" ref="AB1858">_xlfn.IFS(Z1858=0,"",Z1858&gt;2.9,0,Z1858&gt;2.4,0.25,Z1858&gt;1.9,0.5,Z1858&gt;1.5,0.75,Z1858&lt;1.6,1)</f>
        <v/>
      </c>
      <c r="AD1858" s="13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5">
        <f t="shared" si="143"/>
        <v>0</v>
      </c>
      <c r="Z1859" s="48">
        <f t="shared" si="144"/>
        <v>0</v>
      </c>
      <c r="AA1859" s="109" t="str">
        <f t="shared" si="145"/>
        <v/>
      </c>
      <c r="AB1859" s="136" t="str" cm="1">
        <f t="array" ref="AB1859">_xlfn.IFS(Z1859=0,"",Z1859&gt;2.9,0,Z1859&gt;2.4,0.25,Z1859&gt;1.9,0.5,Z1859&gt;1.5,0.75,Z1859&lt;1.6,1)</f>
        <v/>
      </c>
      <c r="AD1859" s="13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5">
        <f t="shared" si="143"/>
        <v>0</v>
      </c>
      <c r="Z1860" s="48">
        <f t="shared" si="144"/>
        <v>0</v>
      </c>
      <c r="AA1860" s="109" t="str">
        <f t="shared" si="145"/>
        <v/>
      </c>
      <c r="AB1860" s="136" t="str" cm="1">
        <f t="array" ref="AB1860">_xlfn.IFS(Z1860=0,"",Z1860&gt;2.9,0,Z1860&gt;2.4,0.25,Z1860&gt;1.9,0.5,Z1860&gt;1.5,0.75,Z1860&lt;1.6,1)</f>
        <v/>
      </c>
      <c r="AD1860" s="13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5">
        <f t="shared" si="143"/>
        <v>0</v>
      </c>
      <c r="Z1861" s="48">
        <f t="shared" si="144"/>
        <v>0</v>
      </c>
      <c r="AA1861" s="109" t="str">
        <f t="shared" si="145"/>
        <v/>
      </c>
      <c r="AB1861" s="136" t="str" cm="1">
        <f t="array" ref="AB1861">_xlfn.IFS(Z1861=0,"",Z1861&gt;2.9,0,Z1861&gt;2.4,0.25,Z1861&gt;1.9,0.5,Z1861&gt;1.5,0.75,Z1861&lt;1.6,1)</f>
        <v/>
      </c>
      <c r="AD1861" s="13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5">
        <f t="shared" si="143"/>
        <v>0</v>
      </c>
      <c r="Z1862" s="48">
        <f t="shared" si="144"/>
        <v>0</v>
      </c>
      <c r="AA1862" s="109" t="str">
        <f t="shared" si="145"/>
        <v/>
      </c>
      <c r="AB1862" s="136" t="str" cm="1">
        <f t="array" ref="AB1862">_xlfn.IFS(Z1862=0,"",Z1862&gt;2.9,0,Z1862&gt;2.4,0.25,Z1862&gt;1.9,0.5,Z1862&gt;1.5,0.75,Z1862&lt;1.6,1)</f>
        <v/>
      </c>
      <c r="AD1862" s="13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5">
        <f t="shared" si="143"/>
        <v>0</v>
      </c>
      <c r="Z1863" s="48">
        <f t="shared" si="144"/>
        <v>0</v>
      </c>
      <c r="AA1863" s="109" t="str">
        <f t="shared" si="145"/>
        <v/>
      </c>
      <c r="AB1863" s="136" t="str" cm="1">
        <f t="array" ref="AB1863">_xlfn.IFS(Z1863=0,"",Z1863&gt;2.9,0,Z1863&gt;2.4,0.25,Z1863&gt;1.9,0.5,Z1863&gt;1.5,0.75,Z1863&lt;1.6,1)</f>
        <v/>
      </c>
      <c r="AD1863" s="13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5">
        <f t="shared" si="143"/>
        <v>0</v>
      </c>
      <c r="Z1864" s="48">
        <f t="shared" si="144"/>
        <v>0</v>
      </c>
      <c r="AA1864" s="109" t="str">
        <f t="shared" si="145"/>
        <v/>
      </c>
      <c r="AB1864" s="136" t="str" cm="1">
        <f t="array" ref="AB1864">_xlfn.IFS(Z1864=0,"",Z1864&gt;2.9,0,Z1864&gt;2.4,0.25,Z1864&gt;1.9,0.5,Z1864&gt;1.5,0.75,Z1864&lt;1.6,1)</f>
        <v/>
      </c>
      <c r="AD1864" s="13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5">
        <f t="shared" si="143"/>
        <v>0</v>
      </c>
      <c r="Z1865" s="48">
        <f t="shared" si="144"/>
        <v>0</v>
      </c>
      <c r="AA1865" s="109" t="str">
        <f t="shared" si="145"/>
        <v/>
      </c>
      <c r="AB1865" s="136" t="str" cm="1">
        <f t="array" ref="AB1865">_xlfn.IFS(Z1865=0,"",Z1865&gt;2.9,0,Z1865&gt;2.4,0.25,Z1865&gt;1.9,0.5,Z1865&gt;1.5,0.75,Z1865&lt;1.6,1)</f>
        <v/>
      </c>
      <c r="AD1865" s="13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5">
        <f t="shared" si="143"/>
        <v>0</v>
      </c>
      <c r="Z1866" s="48">
        <f t="shared" si="144"/>
        <v>0</v>
      </c>
      <c r="AA1866" s="109" t="str">
        <f t="shared" si="145"/>
        <v/>
      </c>
      <c r="AB1866" s="136" t="str" cm="1">
        <f t="array" ref="AB1866">_xlfn.IFS(Z1866=0,"",Z1866&gt;2.9,0,Z1866&gt;2.4,0.25,Z1866&gt;1.9,0.5,Z1866&gt;1.5,0.75,Z1866&lt;1.6,1)</f>
        <v/>
      </c>
      <c r="AD1866" s="13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5">
        <f t="shared" si="143"/>
        <v>0</v>
      </c>
      <c r="Z1867" s="48">
        <f t="shared" si="144"/>
        <v>0</v>
      </c>
      <c r="AA1867" s="109" t="str">
        <f t="shared" si="145"/>
        <v/>
      </c>
      <c r="AB1867" s="136" t="str" cm="1">
        <f t="array" ref="AB1867">_xlfn.IFS(Z1867=0,"",Z1867&gt;2.9,0,Z1867&gt;2.4,0.25,Z1867&gt;1.9,0.5,Z1867&gt;1.5,0.75,Z1867&lt;1.6,1)</f>
        <v/>
      </c>
      <c r="AD1867" s="13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5">
        <f t="shared" ref="Y1868:Y1931" si="148">IFERROR(H1868,"")</f>
        <v>0</v>
      </c>
      <c r="Z1868" s="48">
        <f t="shared" ref="Z1868:Z1931" si="149">IFERROR(Y1868/X1868,0)</f>
        <v>0</v>
      </c>
      <c r="AA1868" s="109" t="str">
        <f t="shared" si="145"/>
        <v/>
      </c>
      <c r="AB1868" s="136" t="str" cm="1">
        <f t="array" ref="AB1868">_xlfn.IFS(Z1868=0,"",Z1868&gt;2.9,0,Z1868&gt;2.4,0.25,Z1868&gt;1.9,0.5,Z1868&gt;1.5,0.75,Z1868&lt;1.6,1)</f>
        <v/>
      </c>
      <c r="AD1868" s="13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5">
        <f t="shared" si="148"/>
        <v>0</v>
      </c>
      <c r="Z1869" s="48">
        <f t="shared" si="149"/>
        <v>0</v>
      </c>
      <c r="AA1869" s="109" t="str">
        <f t="shared" si="145"/>
        <v/>
      </c>
      <c r="AB1869" s="136" t="str" cm="1">
        <f t="array" ref="AB1869">_xlfn.IFS(Z1869=0,"",Z1869&gt;2.9,0,Z1869&gt;2.4,0.25,Z1869&gt;1.9,0.5,Z1869&gt;1.5,0.75,Z1869&lt;1.6,1)</f>
        <v/>
      </c>
      <c r="AD1869" s="13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5">
        <f t="shared" si="148"/>
        <v>0</v>
      </c>
      <c r="Z1870" s="48">
        <f t="shared" si="149"/>
        <v>0</v>
      </c>
      <c r="AA1870" s="109" t="str">
        <f t="shared" si="145"/>
        <v/>
      </c>
      <c r="AB1870" s="136" t="str" cm="1">
        <f t="array" ref="AB1870">_xlfn.IFS(Z1870=0,"",Z1870&gt;2.9,0,Z1870&gt;2.4,0.25,Z1870&gt;1.9,0.5,Z1870&gt;1.5,0.75,Z1870&lt;1.6,1)</f>
        <v/>
      </c>
      <c r="AD1870" s="13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5">
        <f t="shared" si="148"/>
        <v>0</v>
      </c>
      <c r="Z1871" s="48">
        <f t="shared" si="149"/>
        <v>0</v>
      </c>
      <c r="AA1871" s="109" t="str">
        <f t="shared" si="145"/>
        <v/>
      </c>
      <c r="AB1871" s="136" t="str" cm="1">
        <f t="array" ref="AB1871">_xlfn.IFS(Z1871=0,"",Z1871&gt;2.9,0,Z1871&gt;2.4,0.25,Z1871&gt;1.9,0.5,Z1871&gt;1.5,0.75,Z1871&lt;1.6,1)</f>
        <v/>
      </c>
      <c r="AD1871" s="13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5">
        <f t="shared" si="148"/>
        <v>0</v>
      </c>
      <c r="Z1872" s="48">
        <f t="shared" si="149"/>
        <v>0</v>
      </c>
      <c r="AA1872" s="109" t="str">
        <f t="shared" si="145"/>
        <v/>
      </c>
      <c r="AB1872" s="136" t="str" cm="1">
        <f t="array" ref="AB1872">_xlfn.IFS(Z1872=0,"",Z1872&gt;2.9,0,Z1872&gt;2.4,0.25,Z1872&gt;1.9,0.5,Z1872&gt;1.5,0.75,Z1872&lt;1.6,1)</f>
        <v/>
      </c>
      <c r="AD1872" s="13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5">
        <f t="shared" si="148"/>
        <v>0</v>
      </c>
      <c r="Z1873" s="48">
        <f t="shared" si="149"/>
        <v>0</v>
      </c>
      <c r="AA1873" s="109" t="str">
        <f t="shared" si="145"/>
        <v/>
      </c>
      <c r="AB1873" s="136" t="str" cm="1">
        <f t="array" ref="AB1873">_xlfn.IFS(Z1873=0,"",Z1873&gt;2.9,0,Z1873&gt;2.4,0.25,Z1873&gt;1.9,0.5,Z1873&gt;1.5,0.75,Z1873&lt;1.6,1)</f>
        <v/>
      </c>
      <c r="AD1873" s="13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5">
        <f t="shared" si="148"/>
        <v>0</v>
      </c>
      <c r="Z1874" s="48">
        <f t="shared" si="149"/>
        <v>0</v>
      </c>
      <c r="AA1874" s="109" t="str">
        <f t="shared" si="145"/>
        <v/>
      </c>
      <c r="AB1874" s="136" t="str" cm="1">
        <f t="array" ref="AB1874">_xlfn.IFS(Z1874=0,"",Z1874&gt;2.9,0,Z1874&gt;2.4,0.25,Z1874&gt;1.9,0.5,Z1874&gt;1.5,0.75,Z1874&lt;1.6,1)</f>
        <v/>
      </c>
      <c r="AD1874" s="13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5">
        <f t="shared" si="148"/>
        <v>0</v>
      </c>
      <c r="Z1875" s="48">
        <f t="shared" si="149"/>
        <v>0</v>
      </c>
      <c r="AA1875" s="109" t="str">
        <f t="shared" si="145"/>
        <v/>
      </c>
      <c r="AB1875" s="136" t="str" cm="1">
        <f t="array" ref="AB1875">_xlfn.IFS(Z1875=0,"",Z1875&gt;2.9,0,Z1875&gt;2.4,0.25,Z1875&gt;1.9,0.5,Z1875&gt;1.5,0.75,Z1875&lt;1.6,1)</f>
        <v/>
      </c>
      <c r="AD1875" s="13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5">
        <f t="shared" si="148"/>
        <v>0</v>
      </c>
      <c r="Z1876" s="48">
        <f t="shared" si="149"/>
        <v>0</v>
      </c>
      <c r="AA1876" s="109" t="str">
        <f t="shared" si="145"/>
        <v/>
      </c>
      <c r="AB1876" s="136" t="str" cm="1">
        <f t="array" ref="AB1876">_xlfn.IFS(Z1876=0,"",Z1876&gt;2.9,0,Z1876&gt;2.4,0.25,Z1876&gt;1.9,0.5,Z1876&gt;1.5,0.75,Z1876&lt;1.6,1)</f>
        <v/>
      </c>
      <c r="AD1876" s="13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5">
        <f t="shared" si="148"/>
        <v>0</v>
      </c>
      <c r="Z1877" s="48">
        <f t="shared" si="149"/>
        <v>0</v>
      </c>
      <c r="AA1877" s="109" t="str">
        <f t="shared" ref="AA1877:AA1940" si="150">IFERROR(X1877*1.5,"")</f>
        <v/>
      </c>
      <c r="AB1877" s="136" t="str" cm="1">
        <f t="array" ref="AB1877">_xlfn.IFS(Z1877=0,"",Z1877&gt;2.9,0,Z1877&gt;2.4,0.25,Z1877&gt;1.9,0.5,Z1877&gt;1.5,0.75,Z1877&lt;1.6,1)</f>
        <v/>
      </c>
      <c r="AD1877" s="13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5">
        <f t="shared" si="148"/>
        <v>0</v>
      </c>
      <c r="Z1878" s="48">
        <f t="shared" si="149"/>
        <v>0</v>
      </c>
      <c r="AA1878" s="109" t="str">
        <f t="shared" si="150"/>
        <v/>
      </c>
      <c r="AB1878" s="136" t="str" cm="1">
        <f t="array" ref="AB1878">_xlfn.IFS(Z1878=0,"",Z1878&gt;2.9,0,Z1878&gt;2.4,0.25,Z1878&gt;1.9,0.5,Z1878&gt;1.5,0.75,Z1878&lt;1.6,1)</f>
        <v/>
      </c>
      <c r="AD1878" s="13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5">
        <f t="shared" si="148"/>
        <v>0</v>
      </c>
      <c r="Z1879" s="48">
        <f t="shared" si="149"/>
        <v>0</v>
      </c>
      <c r="AA1879" s="109" t="str">
        <f t="shared" si="150"/>
        <v/>
      </c>
      <c r="AB1879" s="136" t="str" cm="1">
        <f t="array" ref="AB1879">_xlfn.IFS(Z1879=0,"",Z1879&gt;2.9,0,Z1879&gt;2.4,0.25,Z1879&gt;1.9,0.5,Z1879&gt;1.5,0.75,Z1879&lt;1.6,1)</f>
        <v/>
      </c>
      <c r="AD1879" s="13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5">
        <f t="shared" si="148"/>
        <v>0</v>
      </c>
      <c r="Z1880" s="48">
        <f t="shared" si="149"/>
        <v>0</v>
      </c>
      <c r="AA1880" s="109" t="str">
        <f t="shared" si="150"/>
        <v/>
      </c>
      <c r="AB1880" s="136" t="str" cm="1">
        <f t="array" ref="AB1880">_xlfn.IFS(Z1880=0,"",Z1880&gt;2.9,0,Z1880&gt;2.4,0.25,Z1880&gt;1.9,0.5,Z1880&gt;1.5,0.75,Z1880&lt;1.6,1)</f>
        <v/>
      </c>
      <c r="AD1880" s="13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5">
        <f t="shared" si="148"/>
        <v>0</v>
      </c>
      <c r="Z1881" s="48">
        <f t="shared" si="149"/>
        <v>0</v>
      </c>
      <c r="AA1881" s="109" t="str">
        <f t="shared" si="150"/>
        <v/>
      </c>
      <c r="AB1881" s="136" t="str" cm="1">
        <f t="array" ref="AB1881">_xlfn.IFS(Z1881=0,"",Z1881&gt;2.9,0,Z1881&gt;2.4,0.25,Z1881&gt;1.9,0.5,Z1881&gt;1.5,0.75,Z1881&lt;1.6,1)</f>
        <v/>
      </c>
      <c r="AD1881" s="13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5">
        <f t="shared" si="148"/>
        <v>0</v>
      </c>
      <c r="Z1882" s="48">
        <f t="shared" si="149"/>
        <v>0</v>
      </c>
      <c r="AA1882" s="109" t="str">
        <f t="shared" si="150"/>
        <v/>
      </c>
      <c r="AB1882" s="136" t="str" cm="1">
        <f t="array" ref="AB1882">_xlfn.IFS(Z1882=0,"",Z1882&gt;2.9,0,Z1882&gt;2.4,0.25,Z1882&gt;1.9,0.5,Z1882&gt;1.5,0.75,Z1882&lt;1.6,1)</f>
        <v/>
      </c>
      <c r="AD1882" s="13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5">
        <f t="shared" si="148"/>
        <v>0</v>
      </c>
      <c r="Z1883" s="48">
        <f t="shared" si="149"/>
        <v>0</v>
      </c>
      <c r="AA1883" s="109" t="str">
        <f t="shared" si="150"/>
        <v/>
      </c>
      <c r="AB1883" s="136" t="str" cm="1">
        <f t="array" ref="AB1883">_xlfn.IFS(Z1883=0,"",Z1883&gt;2.9,0,Z1883&gt;2.4,0.25,Z1883&gt;1.9,0.5,Z1883&gt;1.5,0.75,Z1883&lt;1.6,1)</f>
        <v/>
      </c>
      <c r="AD1883" s="13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5">
        <f t="shared" si="148"/>
        <v>0</v>
      </c>
      <c r="Z1884" s="48">
        <f t="shared" si="149"/>
        <v>0</v>
      </c>
      <c r="AA1884" s="109" t="str">
        <f t="shared" si="150"/>
        <v/>
      </c>
      <c r="AB1884" s="136" t="str" cm="1">
        <f t="array" ref="AB1884">_xlfn.IFS(Z1884=0,"",Z1884&gt;2.9,0,Z1884&gt;2.4,0.25,Z1884&gt;1.9,0.5,Z1884&gt;1.5,0.75,Z1884&lt;1.6,1)</f>
        <v/>
      </c>
      <c r="AD1884" s="13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5">
        <f t="shared" si="148"/>
        <v>0</v>
      </c>
      <c r="Z1885" s="48">
        <f t="shared" si="149"/>
        <v>0</v>
      </c>
      <c r="AA1885" s="109" t="str">
        <f t="shared" si="150"/>
        <v/>
      </c>
      <c r="AB1885" s="136" t="str" cm="1">
        <f t="array" ref="AB1885">_xlfn.IFS(Z1885=0,"",Z1885&gt;2.9,0,Z1885&gt;2.4,0.25,Z1885&gt;1.9,0.5,Z1885&gt;1.5,0.75,Z1885&lt;1.6,1)</f>
        <v/>
      </c>
      <c r="AD1885" s="13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5">
        <f t="shared" si="148"/>
        <v>0</v>
      </c>
      <c r="Z1886" s="48">
        <f t="shared" si="149"/>
        <v>0</v>
      </c>
      <c r="AA1886" s="109" t="str">
        <f t="shared" si="150"/>
        <v/>
      </c>
      <c r="AB1886" s="136" t="str" cm="1">
        <f t="array" ref="AB1886">_xlfn.IFS(Z1886=0,"",Z1886&gt;2.9,0,Z1886&gt;2.4,0.25,Z1886&gt;1.9,0.5,Z1886&gt;1.5,0.75,Z1886&lt;1.6,1)</f>
        <v/>
      </c>
      <c r="AD1886" s="13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5">
        <f t="shared" si="148"/>
        <v>0</v>
      </c>
      <c r="Z1887" s="48">
        <f t="shared" si="149"/>
        <v>0</v>
      </c>
      <c r="AA1887" s="109" t="str">
        <f t="shared" si="150"/>
        <v/>
      </c>
      <c r="AB1887" s="136" t="str" cm="1">
        <f t="array" ref="AB1887">_xlfn.IFS(Z1887=0,"",Z1887&gt;2.9,0,Z1887&gt;2.4,0.25,Z1887&gt;1.9,0.5,Z1887&gt;1.5,0.75,Z1887&lt;1.6,1)</f>
        <v/>
      </c>
      <c r="AD1887" s="13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5">
        <f t="shared" si="148"/>
        <v>0</v>
      </c>
      <c r="Z1888" s="48">
        <f t="shared" si="149"/>
        <v>0</v>
      </c>
      <c r="AA1888" s="109" t="str">
        <f t="shared" si="150"/>
        <v/>
      </c>
      <c r="AB1888" s="136" t="str" cm="1">
        <f t="array" ref="AB1888">_xlfn.IFS(Z1888=0,"",Z1888&gt;2.9,0,Z1888&gt;2.4,0.25,Z1888&gt;1.9,0.5,Z1888&gt;1.5,0.75,Z1888&lt;1.6,1)</f>
        <v/>
      </c>
      <c r="AD1888" s="13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5">
        <f t="shared" si="148"/>
        <v>0</v>
      </c>
      <c r="Z1889" s="48">
        <f t="shared" si="149"/>
        <v>0</v>
      </c>
      <c r="AA1889" s="109" t="str">
        <f t="shared" si="150"/>
        <v/>
      </c>
      <c r="AB1889" s="136" t="str" cm="1">
        <f t="array" ref="AB1889">_xlfn.IFS(Z1889=0,"",Z1889&gt;2.9,0,Z1889&gt;2.4,0.25,Z1889&gt;1.9,0.5,Z1889&gt;1.5,0.75,Z1889&lt;1.6,1)</f>
        <v/>
      </c>
      <c r="AD1889" s="13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5">
        <f t="shared" si="148"/>
        <v>0</v>
      </c>
      <c r="Z1890" s="48">
        <f t="shared" si="149"/>
        <v>0</v>
      </c>
      <c r="AA1890" s="109" t="str">
        <f t="shared" si="150"/>
        <v/>
      </c>
      <c r="AB1890" s="136" t="str" cm="1">
        <f t="array" ref="AB1890">_xlfn.IFS(Z1890=0,"",Z1890&gt;2.9,0,Z1890&gt;2.4,0.25,Z1890&gt;1.9,0.5,Z1890&gt;1.5,0.75,Z1890&lt;1.6,1)</f>
        <v/>
      </c>
      <c r="AD1890" s="13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5">
        <f t="shared" si="148"/>
        <v>0</v>
      </c>
      <c r="Z1891" s="48">
        <f t="shared" si="149"/>
        <v>0</v>
      </c>
      <c r="AA1891" s="109" t="str">
        <f t="shared" si="150"/>
        <v/>
      </c>
      <c r="AB1891" s="136" t="str" cm="1">
        <f t="array" ref="AB1891">_xlfn.IFS(Z1891=0,"",Z1891&gt;2.9,0,Z1891&gt;2.4,0.25,Z1891&gt;1.9,0.5,Z1891&gt;1.5,0.75,Z1891&lt;1.6,1)</f>
        <v/>
      </c>
      <c r="AD1891" s="13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5">
        <f t="shared" si="148"/>
        <v>0</v>
      </c>
      <c r="Z1892" s="48">
        <f t="shared" si="149"/>
        <v>0</v>
      </c>
      <c r="AA1892" s="109" t="str">
        <f t="shared" si="150"/>
        <v/>
      </c>
      <c r="AB1892" s="136" t="str" cm="1">
        <f t="array" ref="AB1892">_xlfn.IFS(Z1892=0,"",Z1892&gt;2.9,0,Z1892&gt;2.4,0.25,Z1892&gt;1.9,0.5,Z1892&gt;1.5,0.75,Z1892&lt;1.6,1)</f>
        <v/>
      </c>
      <c r="AD1892" s="13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5">
        <f t="shared" si="148"/>
        <v>0</v>
      </c>
      <c r="Z1893" s="48">
        <f t="shared" si="149"/>
        <v>0</v>
      </c>
      <c r="AA1893" s="109" t="str">
        <f t="shared" si="150"/>
        <v/>
      </c>
      <c r="AB1893" s="136" t="str" cm="1">
        <f t="array" ref="AB1893">_xlfn.IFS(Z1893=0,"",Z1893&gt;2.9,0,Z1893&gt;2.4,0.25,Z1893&gt;1.9,0.5,Z1893&gt;1.5,0.75,Z1893&lt;1.6,1)</f>
        <v/>
      </c>
      <c r="AD1893" s="13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5">
        <f t="shared" si="148"/>
        <v>0</v>
      </c>
      <c r="Z1894" s="48">
        <f t="shared" si="149"/>
        <v>0</v>
      </c>
      <c r="AA1894" s="109" t="str">
        <f t="shared" si="150"/>
        <v/>
      </c>
      <c r="AB1894" s="136" t="str" cm="1">
        <f t="array" ref="AB1894">_xlfn.IFS(Z1894=0,"",Z1894&gt;2.9,0,Z1894&gt;2.4,0.25,Z1894&gt;1.9,0.5,Z1894&gt;1.5,0.75,Z1894&lt;1.6,1)</f>
        <v/>
      </c>
      <c r="AD1894" s="13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5">
        <f t="shared" si="148"/>
        <v>0</v>
      </c>
      <c r="Z1895" s="48">
        <f t="shared" si="149"/>
        <v>0</v>
      </c>
      <c r="AA1895" s="109" t="str">
        <f t="shared" si="150"/>
        <v/>
      </c>
      <c r="AB1895" s="136" t="str" cm="1">
        <f t="array" ref="AB1895">_xlfn.IFS(Z1895=0,"",Z1895&gt;2.9,0,Z1895&gt;2.4,0.25,Z1895&gt;1.9,0.5,Z1895&gt;1.5,0.75,Z1895&lt;1.6,1)</f>
        <v/>
      </c>
      <c r="AD1895" s="13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5">
        <f t="shared" si="148"/>
        <v>0</v>
      </c>
      <c r="Z1896" s="48">
        <f t="shared" si="149"/>
        <v>0</v>
      </c>
      <c r="AA1896" s="109" t="str">
        <f t="shared" si="150"/>
        <v/>
      </c>
      <c r="AB1896" s="136" t="str" cm="1">
        <f t="array" ref="AB1896">_xlfn.IFS(Z1896=0,"",Z1896&gt;2.9,0,Z1896&gt;2.4,0.25,Z1896&gt;1.9,0.5,Z1896&gt;1.5,0.75,Z1896&lt;1.6,1)</f>
        <v/>
      </c>
      <c r="AD1896" s="13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5">
        <f t="shared" si="148"/>
        <v>0</v>
      </c>
      <c r="Z1897" s="48">
        <f t="shared" si="149"/>
        <v>0</v>
      </c>
      <c r="AA1897" s="109" t="str">
        <f t="shared" si="150"/>
        <v/>
      </c>
      <c r="AB1897" s="136" t="str" cm="1">
        <f t="array" ref="AB1897">_xlfn.IFS(Z1897=0,"",Z1897&gt;2.9,0,Z1897&gt;2.4,0.25,Z1897&gt;1.9,0.5,Z1897&gt;1.5,0.75,Z1897&lt;1.6,1)</f>
        <v/>
      </c>
      <c r="AD1897" s="13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5">
        <f t="shared" si="148"/>
        <v>0</v>
      </c>
      <c r="Z1898" s="48">
        <f t="shared" si="149"/>
        <v>0</v>
      </c>
      <c r="AA1898" s="109" t="str">
        <f t="shared" si="150"/>
        <v/>
      </c>
      <c r="AB1898" s="136" t="str" cm="1">
        <f t="array" ref="AB1898">_xlfn.IFS(Z1898=0,"",Z1898&gt;2.9,0,Z1898&gt;2.4,0.25,Z1898&gt;1.9,0.5,Z1898&gt;1.5,0.75,Z1898&lt;1.6,1)</f>
        <v/>
      </c>
      <c r="AD1898" s="13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5">
        <f t="shared" si="148"/>
        <v>0</v>
      </c>
      <c r="Z1899" s="48">
        <f t="shared" si="149"/>
        <v>0</v>
      </c>
      <c r="AA1899" s="109" t="str">
        <f t="shared" si="150"/>
        <v/>
      </c>
      <c r="AB1899" s="136" t="str" cm="1">
        <f t="array" ref="AB1899">_xlfn.IFS(Z1899=0,"",Z1899&gt;2.9,0,Z1899&gt;2.4,0.25,Z1899&gt;1.9,0.5,Z1899&gt;1.5,0.75,Z1899&lt;1.6,1)</f>
        <v/>
      </c>
      <c r="AD1899" s="13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5">
        <f t="shared" si="148"/>
        <v>0</v>
      </c>
      <c r="Z1900" s="48">
        <f t="shared" si="149"/>
        <v>0</v>
      </c>
      <c r="AA1900" s="109" t="str">
        <f t="shared" si="150"/>
        <v/>
      </c>
      <c r="AB1900" s="136" t="str" cm="1">
        <f t="array" ref="AB1900">_xlfn.IFS(Z1900=0,"",Z1900&gt;2.9,0,Z1900&gt;2.4,0.25,Z1900&gt;1.9,0.5,Z1900&gt;1.5,0.75,Z1900&lt;1.6,1)</f>
        <v/>
      </c>
      <c r="AD1900" s="13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5">
        <f t="shared" si="148"/>
        <v>0</v>
      </c>
      <c r="Z1901" s="48">
        <f t="shared" si="149"/>
        <v>0</v>
      </c>
      <c r="AA1901" s="109" t="str">
        <f t="shared" si="150"/>
        <v/>
      </c>
      <c r="AB1901" s="136" t="str" cm="1">
        <f t="array" ref="AB1901">_xlfn.IFS(Z1901=0,"",Z1901&gt;2.9,0,Z1901&gt;2.4,0.25,Z1901&gt;1.9,0.5,Z1901&gt;1.5,0.75,Z1901&lt;1.6,1)</f>
        <v/>
      </c>
      <c r="AD1901" s="13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5">
        <f t="shared" si="148"/>
        <v>0</v>
      </c>
      <c r="Z1902" s="48">
        <f t="shared" si="149"/>
        <v>0</v>
      </c>
      <c r="AA1902" s="109" t="str">
        <f t="shared" si="150"/>
        <v/>
      </c>
      <c r="AB1902" s="136" t="str" cm="1">
        <f t="array" ref="AB1902">_xlfn.IFS(Z1902=0,"",Z1902&gt;2.9,0,Z1902&gt;2.4,0.25,Z1902&gt;1.9,0.5,Z1902&gt;1.5,0.75,Z1902&lt;1.6,1)</f>
        <v/>
      </c>
      <c r="AD1902" s="13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5">
        <f t="shared" si="148"/>
        <v>0</v>
      </c>
      <c r="Z1903" s="48">
        <f t="shared" si="149"/>
        <v>0</v>
      </c>
      <c r="AA1903" s="109" t="str">
        <f t="shared" si="150"/>
        <v/>
      </c>
      <c r="AB1903" s="136" t="str" cm="1">
        <f t="array" ref="AB1903">_xlfn.IFS(Z1903=0,"",Z1903&gt;2.9,0,Z1903&gt;2.4,0.25,Z1903&gt;1.9,0.5,Z1903&gt;1.5,0.75,Z1903&lt;1.6,1)</f>
        <v/>
      </c>
      <c r="AD1903" s="13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5">
        <f t="shared" si="148"/>
        <v>0</v>
      </c>
      <c r="Z1904" s="48">
        <f t="shared" si="149"/>
        <v>0</v>
      </c>
      <c r="AA1904" s="109" t="str">
        <f t="shared" si="150"/>
        <v/>
      </c>
      <c r="AB1904" s="136" t="str" cm="1">
        <f t="array" ref="AB1904">_xlfn.IFS(Z1904=0,"",Z1904&gt;2.9,0,Z1904&gt;2.4,0.25,Z1904&gt;1.9,0.5,Z1904&gt;1.5,0.75,Z1904&lt;1.6,1)</f>
        <v/>
      </c>
      <c r="AD1904" s="13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5">
        <f t="shared" si="148"/>
        <v>0</v>
      </c>
      <c r="Z1905" s="48">
        <f t="shared" si="149"/>
        <v>0</v>
      </c>
      <c r="AA1905" s="109" t="str">
        <f t="shared" si="150"/>
        <v/>
      </c>
      <c r="AB1905" s="136" t="str" cm="1">
        <f t="array" ref="AB1905">_xlfn.IFS(Z1905=0,"",Z1905&gt;2.9,0,Z1905&gt;2.4,0.25,Z1905&gt;1.9,0.5,Z1905&gt;1.5,0.75,Z1905&lt;1.6,1)</f>
        <v/>
      </c>
      <c r="AD1905" s="13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5">
        <f t="shared" si="148"/>
        <v>0</v>
      </c>
      <c r="Z1906" s="48">
        <f t="shared" si="149"/>
        <v>0</v>
      </c>
      <c r="AA1906" s="109" t="str">
        <f t="shared" si="150"/>
        <v/>
      </c>
      <c r="AB1906" s="136" t="str" cm="1">
        <f t="array" ref="AB1906">_xlfn.IFS(Z1906=0,"",Z1906&gt;2.9,0,Z1906&gt;2.4,0.25,Z1906&gt;1.9,0.5,Z1906&gt;1.5,0.75,Z1906&lt;1.6,1)</f>
        <v/>
      </c>
      <c r="AD1906" s="13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5">
        <f t="shared" si="148"/>
        <v>0</v>
      </c>
      <c r="Z1907" s="48">
        <f t="shared" si="149"/>
        <v>0</v>
      </c>
      <c r="AA1907" s="109" t="str">
        <f t="shared" si="150"/>
        <v/>
      </c>
      <c r="AB1907" s="136" t="str" cm="1">
        <f t="array" ref="AB1907">_xlfn.IFS(Z1907=0,"",Z1907&gt;2.9,0,Z1907&gt;2.4,0.25,Z1907&gt;1.9,0.5,Z1907&gt;1.5,0.75,Z1907&lt;1.6,1)</f>
        <v/>
      </c>
      <c r="AD1907" s="13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5">
        <f t="shared" si="148"/>
        <v>0</v>
      </c>
      <c r="Z1908" s="48">
        <f t="shared" si="149"/>
        <v>0</v>
      </c>
      <c r="AA1908" s="109" t="str">
        <f t="shared" si="150"/>
        <v/>
      </c>
      <c r="AB1908" s="136" t="str" cm="1">
        <f t="array" ref="AB1908">_xlfn.IFS(Z1908=0,"",Z1908&gt;2.9,0,Z1908&gt;2.4,0.25,Z1908&gt;1.9,0.5,Z1908&gt;1.5,0.75,Z1908&lt;1.6,1)</f>
        <v/>
      </c>
      <c r="AD1908" s="13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5">
        <f t="shared" si="148"/>
        <v>0</v>
      </c>
      <c r="Z1909" s="48">
        <f t="shared" si="149"/>
        <v>0</v>
      </c>
      <c r="AA1909" s="109" t="str">
        <f t="shared" si="150"/>
        <v/>
      </c>
      <c r="AB1909" s="136" t="str" cm="1">
        <f t="array" ref="AB1909">_xlfn.IFS(Z1909=0,"",Z1909&gt;2.9,0,Z1909&gt;2.4,0.25,Z1909&gt;1.9,0.5,Z1909&gt;1.5,0.75,Z1909&lt;1.6,1)</f>
        <v/>
      </c>
      <c r="AD1909" s="13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5">
        <f t="shared" si="148"/>
        <v>0</v>
      </c>
      <c r="Z1910" s="48">
        <f t="shared" si="149"/>
        <v>0</v>
      </c>
      <c r="AA1910" s="109" t="str">
        <f t="shared" si="150"/>
        <v/>
      </c>
      <c r="AB1910" s="136" t="str" cm="1">
        <f t="array" ref="AB1910">_xlfn.IFS(Z1910=0,"",Z1910&gt;2.9,0,Z1910&gt;2.4,0.25,Z1910&gt;1.9,0.5,Z1910&gt;1.5,0.75,Z1910&lt;1.6,1)</f>
        <v/>
      </c>
      <c r="AD1910" s="13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5">
        <f t="shared" si="148"/>
        <v>0</v>
      </c>
      <c r="Z1911" s="48">
        <f t="shared" si="149"/>
        <v>0</v>
      </c>
      <c r="AA1911" s="109" t="str">
        <f t="shared" si="150"/>
        <v/>
      </c>
      <c r="AB1911" s="136" t="str" cm="1">
        <f t="array" ref="AB1911">_xlfn.IFS(Z1911=0,"",Z1911&gt;2.9,0,Z1911&gt;2.4,0.25,Z1911&gt;1.9,0.5,Z1911&gt;1.5,0.75,Z1911&lt;1.6,1)</f>
        <v/>
      </c>
      <c r="AD1911" s="13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5">
        <f t="shared" si="148"/>
        <v>0</v>
      </c>
      <c r="Z1912" s="48">
        <f t="shared" si="149"/>
        <v>0</v>
      </c>
      <c r="AA1912" s="109" t="str">
        <f t="shared" si="150"/>
        <v/>
      </c>
      <c r="AB1912" s="136" t="str" cm="1">
        <f t="array" ref="AB1912">_xlfn.IFS(Z1912=0,"",Z1912&gt;2.9,0,Z1912&gt;2.4,0.25,Z1912&gt;1.9,0.5,Z1912&gt;1.5,0.75,Z1912&lt;1.6,1)</f>
        <v/>
      </c>
      <c r="AD1912" s="13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5">
        <f t="shared" si="148"/>
        <v>0</v>
      </c>
      <c r="Z1913" s="48">
        <f t="shared" si="149"/>
        <v>0</v>
      </c>
      <c r="AA1913" s="109" t="str">
        <f t="shared" si="150"/>
        <v/>
      </c>
      <c r="AB1913" s="136" t="str" cm="1">
        <f t="array" ref="AB1913">_xlfn.IFS(Z1913=0,"",Z1913&gt;2.9,0,Z1913&gt;2.4,0.25,Z1913&gt;1.9,0.5,Z1913&gt;1.5,0.75,Z1913&lt;1.6,1)</f>
        <v/>
      </c>
      <c r="AD1913" s="13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5">
        <f t="shared" si="148"/>
        <v>0</v>
      </c>
      <c r="Z1914" s="48">
        <f t="shared" si="149"/>
        <v>0</v>
      </c>
      <c r="AA1914" s="109" t="str">
        <f t="shared" si="150"/>
        <v/>
      </c>
      <c r="AB1914" s="136" t="str" cm="1">
        <f t="array" ref="AB1914">_xlfn.IFS(Z1914=0,"",Z1914&gt;2.9,0,Z1914&gt;2.4,0.25,Z1914&gt;1.9,0.5,Z1914&gt;1.5,0.75,Z1914&lt;1.6,1)</f>
        <v/>
      </c>
      <c r="AD1914" s="13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5">
        <f t="shared" si="148"/>
        <v>0</v>
      </c>
      <c r="Z1915" s="48">
        <f t="shared" si="149"/>
        <v>0</v>
      </c>
      <c r="AA1915" s="109" t="str">
        <f t="shared" si="150"/>
        <v/>
      </c>
      <c r="AB1915" s="136" t="str" cm="1">
        <f t="array" ref="AB1915">_xlfn.IFS(Z1915=0,"",Z1915&gt;2.9,0,Z1915&gt;2.4,0.25,Z1915&gt;1.9,0.5,Z1915&gt;1.5,0.75,Z1915&lt;1.6,1)</f>
        <v/>
      </c>
      <c r="AD1915" s="13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5">
        <f t="shared" si="148"/>
        <v>0</v>
      </c>
      <c r="Z1916" s="48">
        <f t="shared" si="149"/>
        <v>0</v>
      </c>
      <c r="AA1916" s="109" t="str">
        <f t="shared" si="150"/>
        <v/>
      </c>
      <c r="AB1916" s="136" t="str" cm="1">
        <f t="array" ref="AB1916">_xlfn.IFS(Z1916=0,"",Z1916&gt;2.9,0,Z1916&gt;2.4,0.25,Z1916&gt;1.9,0.5,Z1916&gt;1.5,0.75,Z1916&lt;1.6,1)</f>
        <v/>
      </c>
      <c r="AD1916" s="13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5">
        <f t="shared" si="148"/>
        <v>0</v>
      </c>
      <c r="Z1917" s="48">
        <f t="shared" si="149"/>
        <v>0</v>
      </c>
      <c r="AA1917" s="109" t="str">
        <f t="shared" si="150"/>
        <v/>
      </c>
      <c r="AB1917" s="136" t="str" cm="1">
        <f t="array" ref="AB1917">_xlfn.IFS(Z1917=0,"",Z1917&gt;2.9,0,Z1917&gt;2.4,0.25,Z1917&gt;1.9,0.5,Z1917&gt;1.5,0.75,Z1917&lt;1.6,1)</f>
        <v/>
      </c>
      <c r="AD1917" s="13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5">
        <f t="shared" si="148"/>
        <v>0</v>
      </c>
      <c r="Z1918" s="48">
        <f t="shared" si="149"/>
        <v>0</v>
      </c>
      <c r="AA1918" s="109" t="str">
        <f t="shared" si="150"/>
        <v/>
      </c>
      <c r="AB1918" s="136" t="str" cm="1">
        <f t="array" ref="AB1918">_xlfn.IFS(Z1918=0,"",Z1918&gt;2.9,0,Z1918&gt;2.4,0.25,Z1918&gt;1.9,0.5,Z1918&gt;1.5,0.75,Z1918&lt;1.6,1)</f>
        <v/>
      </c>
      <c r="AD1918" s="13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5">
        <f t="shared" si="148"/>
        <v>0</v>
      </c>
      <c r="Z1919" s="48">
        <f t="shared" si="149"/>
        <v>0</v>
      </c>
      <c r="AA1919" s="109" t="str">
        <f t="shared" si="150"/>
        <v/>
      </c>
      <c r="AB1919" s="136" t="str" cm="1">
        <f t="array" ref="AB1919">_xlfn.IFS(Z1919=0,"",Z1919&gt;2.9,0,Z1919&gt;2.4,0.25,Z1919&gt;1.9,0.5,Z1919&gt;1.5,0.75,Z1919&lt;1.6,1)</f>
        <v/>
      </c>
      <c r="AD1919" s="13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5">
        <f t="shared" si="148"/>
        <v>0</v>
      </c>
      <c r="Z1920" s="48">
        <f t="shared" si="149"/>
        <v>0</v>
      </c>
      <c r="AA1920" s="109" t="str">
        <f t="shared" si="150"/>
        <v/>
      </c>
      <c r="AB1920" s="136" t="str" cm="1">
        <f t="array" ref="AB1920">_xlfn.IFS(Z1920=0,"",Z1920&gt;2.9,0,Z1920&gt;2.4,0.25,Z1920&gt;1.9,0.5,Z1920&gt;1.5,0.75,Z1920&lt;1.6,1)</f>
        <v/>
      </c>
      <c r="AD1920" s="13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5">
        <f t="shared" si="148"/>
        <v>0</v>
      </c>
      <c r="Z1921" s="48">
        <f t="shared" si="149"/>
        <v>0</v>
      </c>
      <c r="AA1921" s="109" t="str">
        <f t="shared" si="150"/>
        <v/>
      </c>
      <c r="AB1921" s="136" t="str" cm="1">
        <f t="array" ref="AB1921">_xlfn.IFS(Z1921=0,"",Z1921&gt;2.9,0,Z1921&gt;2.4,0.25,Z1921&gt;1.9,0.5,Z1921&gt;1.5,0.75,Z1921&lt;1.6,1)</f>
        <v/>
      </c>
      <c r="AD1921" s="13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5">
        <f t="shared" si="148"/>
        <v>0</v>
      </c>
      <c r="Z1922" s="48">
        <f t="shared" si="149"/>
        <v>0</v>
      </c>
      <c r="AA1922" s="109" t="str">
        <f t="shared" si="150"/>
        <v/>
      </c>
      <c r="AB1922" s="136" t="str" cm="1">
        <f t="array" ref="AB1922">_xlfn.IFS(Z1922=0,"",Z1922&gt;2.9,0,Z1922&gt;2.4,0.25,Z1922&gt;1.9,0.5,Z1922&gt;1.5,0.75,Z1922&lt;1.6,1)</f>
        <v/>
      </c>
      <c r="AD1922" s="13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5">
        <f t="shared" si="148"/>
        <v>0</v>
      </c>
      <c r="Z1923" s="48">
        <f t="shared" si="149"/>
        <v>0</v>
      </c>
      <c r="AA1923" s="109" t="str">
        <f t="shared" si="150"/>
        <v/>
      </c>
      <c r="AB1923" s="136" t="str" cm="1">
        <f t="array" ref="AB1923">_xlfn.IFS(Z1923=0,"",Z1923&gt;2.9,0,Z1923&gt;2.4,0.25,Z1923&gt;1.9,0.5,Z1923&gt;1.5,0.75,Z1923&lt;1.6,1)</f>
        <v/>
      </c>
      <c r="AD1923" s="13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5">
        <f t="shared" si="148"/>
        <v>0</v>
      </c>
      <c r="Z1924" s="48">
        <f t="shared" si="149"/>
        <v>0</v>
      </c>
      <c r="AA1924" s="109" t="str">
        <f t="shared" si="150"/>
        <v/>
      </c>
      <c r="AB1924" s="136" t="str" cm="1">
        <f t="array" ref="AB1924">_xlfn.IFS(Z1924=0,"",Z1924&gt;2.9,0,Z1924&gt;2.4,0.25,Z1924&gt;1.9,0.5,Z1924&gt;1.5,0.75,Z1924&lt;1.6,1)</f>
        <v/>
      </c>
      <c r="AD1924" s="13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5">
        <f t="shared" si="148"/>
        <v>0</v>
      </c>
      <c r="Z1925" s="48">
        <f t="shared" si="149"/>
        <v>0</v>
      </c>
      <c r="AA1925" s="109" t="str">
        <f t="shared" si="150"/>
        <v/>
      </c>
      <c r="AB1925" s="136" t="str" cm="1">
        <f t="array" ref="AB1925">_xlfn.IFS(Z1925=0,"",Z1925&gt;2.9,0,Z1925&gt;2.4,0.25,Z1925&gt;1.9,0.5,Z1925&gt;1.5,0.75,Z1925&lt;1.6,1)</f>
        <v/>
      </c>
      <c r="AD1925" s="13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5">
        <f t="shared" si="148"/>
        <v>0</v>
      </c>
      <c r="Z1926" s="48">
        <f t="shared" si="149"/>
        <v>0</v>
      </c>
      <c r="AA1926" s="109" t="str">
        <f t="shared" si="150"/>
        <v/>
      </c>
      <c r="AB1926" s="136" t="str" cm="1">
        <f t="array" ref="AB1926">_xlfn.IFS(Z1926=0,"",Z1926&gt;2.9,0,Z1926&gt;2.4,0.25,Z1926&gt;1.9,0.5,Z1926&gt;1.5,0.75,Z1926&lt;1.6,1)</f>
        <v/>
      </c>
      <c r="AD1926" s="13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5">
        <f t="shared" si="148"/>
        <v>0</v>
      </c>
      <c r="Z1927" s="48">
        <f t="shared" si="149"/>
        <v>0</v>
      </c>
      <c r="AA1927" s="109" t="str">
        <f t="shared" si="150"/>
        <v/>
      </c>
      <c r="AB1927" s="136" t="str" cm="1">
        <f t="array" ref="AB1927">_xlfn.IFS(Z1927=0,"",Z1927&gt;2.9,0,Z1927&gt;2.4,0.25,Z1927&gt;1.9,0.5,Z1927&gt;1.5,0.75,Z1927&lt;1.6,1)</f>
        <v/>
      </c>
      <c r="AD1927" s="13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5">
        <f t="shared" si="148"/>
        <v>0</v>
      </c>
      <c r="Z1928" s="48">
        <f t="shared" si="149"/>
        <v>0</v>
      </c>
      <c r="AA1928" s="109" t="str">
        <f t="shared" si="150"/>
        <v/>
      </c>
      <c r="AB1928" s="136" t="str" cm="1">
        <f t="array" ref="AB1928">_xlfn.IFS(Z1928=0,"",Z1928&gt;2.9,0,Z1928&gt;2.4,0.25,Z1928&gt;1.9,0.5,Z1928&gt;1.5,0.75,Z1928&lt;1.6,1)</f>
        <v/>
      </c>
      <c r="AD1928" s="13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5">
        <f t="shared" si="148"/>
        <v>0</v>
      </c>
      <c r="Z1929" s="48">
        <f t="shared" si="149"/>
        <v>0</v>
      </c>
      <c r="AA1929" s="109" t="str">
        <f t="shared" si="150"/>
        <v/>
      </c>
      <c r="AB1929" s="136" t="str" cm="1">
        <f t="array" ref="AB1929">_xlfn.IFS(Z1929=0,"",Z1929&gt;2.9,0,Z1929&gt;2.4,0.25,Z1929&gt;1.9,0.5,Z1929&gt;1.5,0.75,Z1929&lt;1.6,1)</f>
        <v/>
      </c>
      <c r="AD1929" s="13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5">
        <f t="shared" si="148"/>
        <v>0</v>
      </c>
      <c r="Z1930" s="48">
        <f t="shared" si="149"/>
        <v>0</v>
      </c>
      <c r="AA1930" s="109" t="str">
        <f t="shared" si="150"/>
        <v/>
      </c>
      <c r="AB1930" s="136" t="str" cm="1">
        <f t="array" ref="AB1930">_xlfn.IFS(Z1930=0,"",Z1930&gt;2.9,0,Z1930&gt;2.4,0.25,Z1930&gt;1.9,0.5,Z1930&gt;1.5,0.75,Z1930&lt;1.6,1)</f>
        <v/>
      </c>
      <c r="AD1930" s="13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5">
        <f t="shared" si="148"/>
        <v>0</v>
      </c>
      <c r="Z1931" s="48">
        <f t="shared" si="149"/>
        <v>0</v>
      </c>
      <c r="AA1931" s="109" t="str">
        <f t="shared" si="150"/>
        <v/>
      </c>
      <c r="AB1931" s="136" t="str" cm="1">
        <f t="array" ref="AB1931">_xlfn.IFS(Z1931=0,"",Z1931&gt;2.9,0,Z1931&gt;2.4,0.25,Z1931&gt;1.9,0.5,Z1931&gt;1.5,0.75,Z1931&lt;1.6,1)</f>
        <v/>
      </c>
      <c r="AD1931" s="13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5">
        <f t="shared" ref="Y1932:Y1995" si="153">IFERROR(H1932,"")</f>
        <v>0</v>
      </c>
      <c r="Z1932" s="48">
        <f t="shared" ref="Z1932:Z1995" si="154">IFERROR(Y1932/X1932,0)</f>
        <v>0</v>
      </c>
      <c r="AA1932" s="109" t="str">
        <f t="shared" si="150"/>
        <v/>
      </c>
      <c r="AB1932" s="136" t="str" cm="1">
        <f t="array" ref="AB1932">_xlfn.IFS(Z1932=0,"",Z1932&gt;2.9,0,Z1932&gt;2.4,0.25,Z1932&gt;1.9,0.5,Z1932&gt;1.5,0.75,Z1932&lt;1.6,1)</f>
        <v/>
      </c>
      <c r="AD1932" s="13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5">
        <f t="shared" si="153"/>
        <v>0</v>
      </c>
      <c r="Z1933" s="48">
        <f t="shared" si="154"/>
        <v>0</v>
      </c>
      <c r="AA1933" s="109" t="str">
        <f t="shared" si="150"/>
        <v/>
      </c>
      <c r="AB1933" s="136" t="str" cm="1">
        <f t="array" ref="AB1933">_xlfn.IFS(Z1933=0,"",Z1933&gt;2.9,0,Z1933&gt;2.4,0.25,Z1933&gt;1.9,0.5,Z1933&gt;1.5,0.75,Z1933&lt;1.6,1)</f>
        <v/>
      </c>
      <c r="AD1933" s="13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5">
        <f t="shared" si="153"/>
        <v>0</v>
      </c>
      <c r="Z1934" s="48">
        <f t="shared" si="154"/>
        <v>0</v>
      </c>
      <c r="AA1934" s="109" t="str">
        <f t="shared" si="150"/>
        <v/>
      </c>
      <c r="AB1934" s="136" t="str" cm="1">
        <f t="array" ref="AB1934">_xlfn.IFS(Z1934=0,"",Z1934&gt;2.9,0,Z1934&gt;2.4,0.25,Z1934&gt;1.9,0.5,Z1934&gt;1.5,0.75,Z1934&lt;1.6,1)</f>
        <v/>
      </c>
      <c r="AD1934" s="13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5">
        <f t="shared" si="153"/>
        <v>0</v>
      </c>
      <c r="Z1935" s="48">
        <f t="shared" si="154"/>
        <v>0</v>
      </c>
      <c r="AA1935" s="109" t="str">
        <f t="shared" si="150"/>
        <v/>
      </c>
      <c r="AB1935" s="136" t="str" cm="1">
        <f t="array" ref="AB1935">_xlfn.IFS(Z1935=0,"",Z1935&gt;2.9,0,Z1935&gt;2.4,0.25,Z1935&gt;1.9,0.5,Z1935&gt;1.5,0.75,Z1935&lt;1.6,1)</f>
        <v/>
      </c>
      <c r="AD1935" s="13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5">
        <f t="shared" si="153"/>
        <v>0</v>
      </c>
      <c r="Z1936" s="48">
        <f t="shared" si="154"/>
        <v>0</v>
      </c>
      <c r="AA1936" s="109" t="str">
        <f t="shared" si="150"/>
        <v/>
      </c>
      <c r="AB1936" s="136" t="str" cm="1">
        <f t="array" ref="AB1936">_xlfn.IFS(Z1936=0,"",Z1936&gt;2.9,0,Z1936&gt;2.4,0.25,Z1936&gt;1.9,0.5,Z1936&gt;1.5,0.75,Z1936&lt;1.6,1)</f>
        <v/>
      </c>
      <c r="AD1936" s="13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5">
        <f t="shared" si="153"/>
        <v>0</v>
      </c>
      <c r="Z1937" s="48">
        <f t="shared" si="154"/>
        <v>0</v>
      </c>
      <c r="AA1937" s="109" t="str">
        <f t="shared" si="150"/>
        <v/>
      </c>
      <c r="AB1937" s="136" t="str" cm="1">
        <f t="array" ref="AB1937">_xlfn.IFS(Z1937=0,"",Z1937&gt;2.9,0,Z1937&gt;2.4,0.25,Z1937&gt;1.9,0.5,Z1937&gt;1.5,0.75,Z1937&lt;1.6,1)</f>
        <v/>
      </c>
      <c r="AD1937" s="13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5">
        <f t="shared" si="153"/>
        <v>0</v>
      </c>
      <c r="Z1938" s="48">
        <f t="shared" si="154"/>
        <v>0</v>
      </c>
      <c r="AA1938" s="109" t="str">
        <f t="shared" si="150"/>
        <v/>
      </c>
      <c r="AB1938" s="136" t="str" cm="1">
        <f t="array" ref="AB1938">_xlfn.IFS(Z1938=0,"",Z1938&gt;2.9,0,Z1938&gt;2.4,0.25,Z1938&gt;1.9,0.5,Z1938&gt;1.5,0.75,Z1938&lt;1.6,1)</f>
        <v/>
      </c>
      <c r="AD1938" s="13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5">
        <f t="shared" si="153"/>
        <v>0</v>
      </c>
      <c r="Z1939" s="48">
        <f t="shared" si="154"/>
        <v>0</v>
      </c>
      <c r="AA1939" s="109" t="str">
        <f t="shared" si="150"/>
        <v/>
      </c>
      <c r="AB1939" s="136" t="str" cm="1">
        <f t="array" ref="AB1939">_xlfn.IFS(Z1939=0,"",Z1939&gt;2.9,0,Z1939&gt;2.4,0.25,Z1939&gt;1.9,0.5,Z1939&gt;1.5,0.75,Z1939&lt;1.6,1)</f>
        <v/>
      </c>
      <c r="AD1939" s="13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5">
        <f t="shared" si="153"/>
        <v>0</v>
      </c>
      <c r="Z1940" s="48">
        <f t="shared" si="154"/>
        <v>0</v>
      </c>
      <c r="AA1940" s="109" t="str">
        <f t="shared" si="150"/>
        <v/>
      </c>
      <c r="AB1940" s="136" t="str" cm="1">
        <f t="array" ref="AB1940">_xlfn.IFS(Z1940=0,"",Z1940&gt;2.9,0,Z1940&gt;2.4,0.25,Z1940&gt;1.9,0.5,Z1940&gt;1.5,0.75,Z1940&lt;1.6,1)</f>
        <v/>
      </c>
      <c r="AD1940" s="13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5">
        <f t="shared" si="153"/>
        <v>0</v>
      </c>
      <c r="Z1941" s="48">
        <f t="shared" si="154"/>
        <v>0</v>
      </c>
      <c r="AA1941" s="109" t="str">
        <f t="shared" ref="AA1941:AA2004" si="155">IFERROR(X1941*1.5,"")</f>
        <v/>
      </c>
      <c r="AB1941" s="136" t="str" cm="1">
        <f t="array" ref="AB1941">_xlfn.IFS(Z1941=0,"",Z1941&gt;2.9,0,Z1941&gt;2.4,0.25,Z1941&gt;1.9,0.5,Z1941&gt;1.5,0.75,Z1941&lt;1.6,1)</f>
        <v/>
      </c>
      <c r="AD1941" s="13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5">
        <f t="shared" si="153"/>
        <v>0</v>
      </c>
      <c r="Z1942" s="48">
        <f t="shared" si="154"/>
        <v>0</v>
      </c>
      <c r="AA1942" s="109" t="str">
        <f t="shared" si="155"/>
        <v/>
      </c>
      <c r="AB1942" s="136" t="str" cm="1">
        <f t="array" ref="AB1942">_xlfn.IFS(Z1942=0,"",Z1942&gt;2.9,0,Z1942&gt;2.4,0.25,Z1942&gt;1.9,0.5,Z1942&gt;1.5,0.75,Z1942&lt;1.6,1)</f>
        <v/>
      </c>
      <c r="AD1942" s="13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5">
        <f t="shared" si="153"/>
        <v>0</v>
      </c>
      <c r="Z1943" s="48">
        <f t="shared" si="154"/>
        <v>0</v>
      </c>
      <c r="AA1943" s="109" t="str">
        <f t="shared" si="155"/>
        <v/>
      </c>
      <c r="AB1943" s="136" t="str" cm="1">
        <f t="array" ref="AB1943">_xlfn.IFS(Z1943=0,"",Z1943&gt;2.9,0,Z1943&gt;2.4,0.25,Z1943&gt;1.9,0.5,Z1943&gt;1.5,0.75,Z1943&lt;1.6,1)</f>
        <v/>
      </c>
      <c r="AD1943" s="13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5">
        <f t="shared" si="153"/>
        <v>0</v>
      </c>
      <c r="Z1944" s="48">
        <f t="shared" si="154"/>
        <v>0</v>
      </c>
      <c r="AA1944" s="109" t="str">
        <f t="shared" si="155"/>
        <v/>
      </c>
      <c r="AB1944" s="136" t="str" cm="1">
        <f t="array" ref="AB1944">_xlfn.IFS(Z1944=0,"",Z1944&gt;2.9,0,Z1944&gt;2.4,0.25,Z1944&gt;1.9,0.5,Z1944&gt;1.5,0.75,Z1944&lt;1.6,1)</f>
        <v/>
      </c>
      <c r="AD1944" s="13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5">
        <f t="shared" si="153"/>
        <v>0</v>
      </c>
      <c r="Z1945" s="48">
        <f t="shared" si="154"/>
        <v>0</v>
      </c>
      <c r="AA1945" s="109" t="str">
        <f t="shared" si="155"/>
        <v/>
      </c>
      <c r="AB1945" s="136" t="str" cm="1">
        <f t="array" ref="AB1945">_xlfn.IFS(Z1945=0,"",Z1945&gt;2.9,0,Z1945&gt;2.4,0.25,Z1945&gt;1.9,0.5,Z1945&gt;1.5,0.75,Z1945&lt;1.6,1)</f>
        <v/>
      </c>
      <c r="AD1945" s="13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5">
        <f t="shared" si="153"/>
        <v>0</v>
      </c>
      <c r="Z1946" s="48">
        <f t="shared" si="154"/>
        <v>0</v>
      </c>
      <c r="AA1946" s="109" t="str">
        <f t="shared" si="155"/>
        <v/>
      </c>
      <c r="AB1946" s="136" t="str" cm="1">
        <f t="array" ref="AB1946">_xlfn.IFS(Z1946=0,"",Z1946&gt;2.9,0,Z1946&gt;2.4,0.25,Z1946&gt;1.9,0.5,Z1946&gt;1.5,0.75,Z1946&lt;1.6,1)</f>
        <v/>
      </c>
      <c r="AD1946" s="13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5">
        <f t="shared" si="153"/>
        <v>0</v>
      </c>
      <c r="Z1947" s="48">
        <f t="shared" si="154"/>
        <v>0</v>
      </c>
      <c r="AA1947" s="109" t="str">
        <f t="shared" si="155"/>
        <v/>
      </c>
      <c r="AB1947" s="136" t="str" cm="1">
        <f t="array" ref="AB1947">_xlfn.IFS(Z1947=0,"",Z1947&gt;2.9,0,Z1947&gt;2.4,0.25,Z1947&gt;1.9,0.5,Z1947&gt;1.5,0.75,Z1947&lt;1.6,1)</f>
        <v/>
      </c>
      <c r="AD1947" s="13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5">
        <f t="shared" si="153"/>
        <v>0</v>
      </c>
      <c r="Z1948" s="48">
        <f t="shared" si="154"/>
        <v>0</v>
      </c>
      <c r="AA1948" s="109" t="str">
        <f t="shared" si="155"/>
        <v/>
      </c>
      <c r="AB1948" s="136" t="str" cm="1">
        <f t="array" ref="AB1948">_xlfn.IFS(Z1948=0,"",Z1948&gt;2.9,0,Z1948&gt;2.4,0.25,Z1948&gt;1.9,0.5,Z1948&gt;1.5,0.75,Z1948&lt;1.6,1)</f>
        <v/>
      </c>
      <c r="AD1948" s="13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5">
        <f t="shared" si="153"/>
        <v>0</v>
      </c>
      <c r="Z1949" s="48">
        <f t="shared" si="154"/>
        <v>0</v>
      </c>
      <c r="AA1949" s="109" t="str">
        <f t="shared" si="155"/>
        <v/>
      </c>
      <c r="AB1949" s="136" t="str" cm="1">
        <f t="array" ref="AB1949">_xlfn.IFS(Z1949=0,"",Z1949&gt;2.9,0,Z1949&gt;2.4,0.25,Z1949&gt;1.9,0.5,Z1949&gt;1.5,0.75,Z1949&lt;1.6,1)</f>
        <v/>
      </c>
      <c r="AD1949" s="13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5">
        <f t="shared" si="153"/>
        <v>0</v>
      </c>
      <c r="Z1950" s="48">
        <f t="shared" si="154"/>
        <v>0</v>
      </c>
      <c r="AA1950" s="109" t="str">
        <f t="shared" si="155"/>
        <v/>
      </c>
      <c r="AB1950" s="136" t="str" cm="1">
        <f t="array" ref="AB1950">_xlfn.IFS(Z1950=0,"",Z1950&gt;2.9,0,Z1950&gt;2.4,0.25,Z1950&gt;1.9,0.5,Z1950&gt;1.5,0.75,Z1950&lt;1.6,1)</f>
        <v/>
      </c>
      <c r="AD1950" s="13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5">
        <f t="shared" si="153"/>
        <v>0</v>
      </c>
      <c r="Z1951" s="48">
        <f t="shared" si="154"/>
        <v>0</v>
      </c>
      <c r="AA1951" s="109" t="str">
        <f t="shared" si="155"/>
        <v/>
      </c>
      <c r="AB1951" s="136" t="str" cm="1">
        <f t="array" ref="AB1951">_xlfn.IFS(Z1951=0,"",Z1951&gt;2.9,0,Z1951&gt;2.4,0.25,Z1951&gt;1.9,0.5,Z1951&gt;1.5,0.75,Z1951&lt;1.6,1)</f>
        <v/>
      </c>
      <c r="AD1951" s="13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5">
        <f t="shared" si="153"/>
        <v>0</v>
      </c>
      <c r="Z1952" s="48">
        <f t="shared" si="154"/>
        <v>0</v>
      </c>
      <c r="AA1952" s="109" t="str">
        <f t="shared" si="155"/>
        <v/>
      </c>
      <c r="AB1952" s="136" t="str" cm="1">
        <f t="array" ref="AB1952">_xlfn.IFS(Z1952=0,"",Z1952&gt;2.9,0,Z1952&gt;2.4,0.25,Z1952&gt;1.9,0.5,Z1952&gt;1.5,0.75,Z1952&lt;1.6,1)</f>
        <v/>
      </c>
      <c r="AD1952" s="13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5">
        <f t="shared" si="153"/>
        <v>0</v>
      </c>
      <c r="Z1953" s="48">
        <f t="shared" si="154"/>
        <v>0</v>
      </c>
      <c r="AA1953" s="109" t="str">
        <f t="shared" si="155"/>
        <v/>
      </c>
      <c r="AB1953" s="136" t="str" cm="1">
        <f t="array" ref="AB1953">_xlfn.IFS(Z1953=0,"",Z1953&gt;2.9,0,Z1953&gt;2.4,0.25,Z1953&gt;1.9,0.5,Z1953&gt;1.5,0.75,Z1953&lt;1.6,1)</f>
        <v/>
      </c>
      <c r="AD1953" s="13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5">
        <f t="shared" si="153"/>
        <v>0</v>
      </c>
      <c r="Z1954" s="48">
        <f t="shared" si="154"/>
        <v>0</v>
      </c>
      <c r="AA1954" s="109" t="str">
        <f t="shared" si="155"/>
        <v/>
      </c>
      <c r="AB1954" s="136" t="str" cm="1">
        <f t="array" ref="AB1954">_xlfn.IFS(Z1954=0,"",Z1954&gt;2.9,0,Z1954&gt;2.4,0.25,Z1954&gt;1.9,0.5,Z1954&gt;1.5,0.75,Z1954&lt;1.6,1)</f>
        <v/>
      </c>
      <c r="AD1954" s="13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5">
        <f t="shared" si="153"/>
        <v>0</v>
      </c>
      <c r="Z1955" s="48">
        <f t="shared" si="154"/>
        <v>0</v>
      </c>
      <c r="AA1955" s="109" t="str">
        <f t="shared" si="155"/>
        <v/>
      </c>
      <c r="AB1955" s="136" t="str" cm="1">
        <f t="array" ref="AB1955">_xlfn.IFS(Z1955=0,"",Z1955&gt;2.9,0,Z1955&gt;2.4,0.25,Z1955&gt;1.9,0.5,Z1955&gt;1.5,0.75,Z1955&lt;1.6,1)</f>
        <v/>
      </c>
      <c r="AD1955" s="13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5">
        <f t="shared" si="153"/>
        <v>0</v>
      </c>
      <c r="Z1956" s="48">
        <f t="shared" si="154"/>
        <v>0</v>
      </c>
      <c r="AA1956" s="109" t="str">
        <f t="shared" si="155"/>
        <v/>
      </c>
      <c r="AB1956" s="136" t="str" cm="1">
        <f t="array" ref="AB1956">_xlfn.IFS(Z1956=0,"",Z1956&gt;2.9,0,Z1956&gt;2.4,0.25,Z1956&gt;1.9,0.5,Z1956&gt;1.5,0.75,Z1956&lt;1.6,1)</f>
        <v/>
      </c>
      <c r="AD1956" s="13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5">
        <f t="shared" si="153"/>
        <v>0</v>
      </c>
      <c r="Z1957" s="48">
        <f t="shared" si="154"/>
        <v>0</v>
      </c>
      <c r="AA1957" s="109" t="str">
        <f t="shared" si="155"/>
        <v/>
      </c>
      <c r="AB1957" s="136" t="str" cm="1">
        <f t="array" ref="AB1957">_xlfn.IFS(Z1957=0,"",Z1957&gt;2.9,0,Z1957&gt;2.4,0.25,Z1957&gt;1.9,0.5,Z1957&gt;1.5,0.75,Z1957&lt;1.6,1)</f>
        <v/>
      </c>
      <c r="AD1957" s="13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5">
        <f t="shared" si="153"/>
        <v>0</v>
      </c>
      <c r="Z1958" s="48">
        <f t="shared" si="154"/>
        <v>0</v>
      </c>
      <c r="AA1958" s="109" t="str">
        <f t="shared" si="155"/>
        <v/>
      </c>
      <c r="AB1958" s="136" t="str" cm="1">
        <f t="array" ref="AB1958">_xlfn.IFS(Z1958=0,"",Z1958&gt;2.9,0,Z1958&gt;2.4,0.25,Z1958&gt;1.9,0.5,Z1958&gt;1.5,0.75,Z1958&lt;1.6,1)</f>
        <v/>
      </c>
      <c r="AD1958" s="13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5">
        <f t="shared" si="153"/>
        <v>0</v>
      </c>
      <c r="Z1959" s="48">
        <f t="shared" si="154"/>
        <v>0</v>
      </c>
      <c r="AA1959" s="109" t="str">
        <f t="shared" si="155"/>
        <v/>
      </c>
      <c r="AB1959" s="136" t="str" cm="1">
        <f t="array" ref="AB1959">_xlfn.IFS(Z1959=0,"",Z1959&gt;2.9,0,Z1959&gt;2.4,0.25,Z1959&gt;1.9,0.5,Z1959&gt;1.5,0.75,Z1959&lt;1.6,1)</f>
        <v/>
      </c>
      <c r="AD1959" s="13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5">
        <f t="shared" si="153"/>
        <v>0</v>
      </c>
      <c r="Z1960" s="48">
        <f t="shared" si="154"/>
        <v>0</v>
      </c>
      <c r="AA1960" s="109" t="str">
        <f t="shared" si="155"/>
        <v/>
      </c>
      <c r="AB1960" s="136" t="str" cm="1">
        <f t="array" ref="AB1960">_xlfn.IFS(Z1960=0,"",Z1960&gt;2.9,0,Z1960&gt;2.4,0.25,Z1960&gt;1.9,0.5,Z1960&gt;1.5,0.75,Z1960&lt;1.6,1)</f>
        <v/>
      </c>
      <c r="AD1960" s="13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5">
        <f t="shared" si="153"/>
        <v>0</v>
      </c>
      <c r="Z1961" s="48">
        <f t="shared" si="154"/>
        <v>0</v>
      </c>
      <c r="AA1961" s="109" t="str">
        <f t="shared" si="155"/>
        <v/>
      </c>
      <c r="AB1961" s="136" t="str" cm="1">
        <f t="array" ref="AB1961">_xlfn.IFS(Z1961=0,"",Z1961&gt;2.9,0,Z1961&gt;2.4,0.25,Z1961&gt;1.9,0.5,Z1961&gt;1.5,0.75,Z1961&lt;1.6,1)</f>
        <v/>
      </c>
      <c r="AD1961" s="13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5">
        <f t="shared" si="153"/>
        <v>0</v>
      </c>
      <c r="Z1962" s="48">
        <f t="shared" si="154"/>
        <v>0</v>
      </c>
      <c r="AA1962" s="109" t="str">
        <f t="shared" si="155"/>
        <v/>
      </c>
      <c r="AB1962" s="136" t="str" cm="1">
        <f t="array" ref="AB1962">_xlfn.IFS(Z1962=0,"",Z1962&gt;2.9,0,Z1962&gt;2.4,0.25,Z1962&gt;1.9,0.5,Z1962&gt;1.5,0.75,Z1962&lt;1.6,1)</f>
        <v/>
      </c>
      <c r="AD1962" s="13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5">
        <f t="shared" si="153"/>
        <v>0</v>
      </c>
      <c r="Z1963" s="48">
        <f t="shared" si="154"/>
        <v>0</v>
      </c>
      <c r="AA1963" s="109" t="str">
        <f t="shared" si="155"/>
        <v/>
      </c>
      <c r="AB1963" s="136" t="str" cm="1">
        <f t="array" ref="AB1963">_xlfn.IFS(Z1963=0,"",Z1963&gt;2.9,0,Z1963&gt;2.4,0.25,Z1963&gt;1.9,0.5,Z1963&gt;1.5,0.75,Z1963&lt;1.6,1)</f>
        <v/>
      </c>
      <c r="AD1963" s="13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5">
        <f t="shared" si="153"/>
        <v>0</v>
      </c>
      <c r="Z1964" s="48">
        <f t="shared" si="154"/>
        <v>0</v>
      </c>
      <c r="AA1964" s="109" t="str">
        <f t="shared" si="155"/>
        <v/>
      </c>
      <c r="AB1964" s="136" t="str" cm="1">
        <f t="array" ref="AB1964">_xlfn.IFS(Z1964=0,"",Z1964&gt;2.9,0,Z1964&gt;2.4,0.25,Z1964&gt;1.9,0.5,Z1964&gt;1.5,0.75,Z1964&lt;1.6,1)</f>
        <v/>
      </c>
      <c r="AD1964" s="13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5">
        <f t="shared" si="153"/>
        <v>0</v>
      </c>
      <c r="Z1965" s="48">
        <f t="shared" si="154"/>
        <v>0</v>
      </c>
      <c r="AA1965" s="109" t="str">
        <f t="shared" si="155"/>
        <v/>
      </c>
      <c r="AB1965" s="136" t="str" cm="1">
        <f t="array" ref="AB1965">_xlfn.IFS(Z1965=0,"",Z1965&gt;2.9,0,Z1965&gt;2.4,0.25,Z1965&gt;1.9,0.5,Z1965&gt;1.5,0.75,Z1965&lt;1.6,1)</f>
        <v/>
      </c>
      <c r="AD1965" s="13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5">
        <f t="shared" si="153"/>
        <v>0</v>
      </c>
      <c r="Z1966" s="48">
        <f t="shared" si="154"/>
        <v>0</v>
      </c>
      <c r="AA1966" s="109" t="str">
        <f t="shared" si="155"/>
        <v/>
      </c>
      <c r="AB1966" s="136" t="str" cm="1">
        <f t="array" ref="AB1966">_xlfn.IFS(Z1966=0,"",Z1966&gt;2.9,0,Z1966&gt;2.4,0.25,Z1966&gt;1.9,0.5,Z1966&gt;1.5,0.75,Z1966&lt;1.6,1)</f>
        <v/>
      </c>
      <c r="AD1966" s="13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5">
        <f t="shared" si="153"/>
        <v>0</v>
      </c>
      <c r="Z1967" s="48">
        <f t="shared" si="154"/>
        <v>0</v>
      </c>
      <c r="AA1967" s="109" t="str">
        <f t="shared" si="155"/>
        <v/>
      </c>
      <c r="AB1967" s="136" t="str" cm="1">
        <f t="array" ref="AB1967">_xlfn.IFS(Z1967=0,"",Z1967&gt;2.9,0,Z1967&gt;2.4,0.25,Z1967&gt;1.9,0.5,Z1967&gt;1.5,0.75,Z1967&lt;1.6,1)</f>
        <v/>
      </c>
      <c r="AD1967" s="13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5">
        <f t="shared" si="153"/>
        <v>0</v>
      </c>
      <c r="Z1968" s="48">
        <f t="shared" si="154"/>
        <v>0</v>
      </c>
      <c r="AA1968" s="109" t="str">
        <f t="shared" si="155"/>
        <v/>
      </c>
      <c r="AB1968" s="136" t="str" cm="1">
        <f t="array" ref="AB1968">_xlfn.IFS(Z1968=0,"",Z1968&gt;2.9,0,Z1968&gt;2.4,0.25,Z1968&gt;1.9,0.5,Z1968&gt;1.5,0.75,Z1968&lt;1.6,1)</f>
        <v/>
      </c>
      <c r="AD1968" s="13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5">
        <f t="shared" si="153"/>
        <v>0</v>
      </c>
      <c r="Z1969" s="48">
        <f t="shared" si="154"/>
        <v>0</v>
      </c>
      <c r="AA1969" s="109" t="str">
        <f t="shared" si="155"/>
        <v/>
      </c>
      <c r="AB1969" s="136" t="str" cm="1">
        <f t="array" ref="AB1969">_xlfn.IFS(Z1969=0,"",Z1969&gt;2.9,0,Z1969&gt;2.4,0.25,Z1969&gt;1.9,0.5,Z1969&gt;1.5,0.75,Z1969&lt;1.6,1)</f>
        <v/>
      </c>
      <c r="AD1969" s="13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5">
        <f t="shared" si="153"/>
        <v>0</v>
      </c>
      <c r="Z1970" s="48">
        <f t="shared" si="154"/>
        <v>0</v>
      </c>
      <c r="AA1970" s="109" t="str">
        <f t="shared" si="155"/>
        <v/>
      </c>
      <c r="AB1970" s="136" t="str" cm="1">
        <f t="array" ref="AB1970">_xlfn.IFS(Z1970=0,"",Z1970&gt;2.9,0,Z1970&gt;2.4,0.25,Z1970&gt;1.9,0.5,Z1970&gt;1.5,0.75,Z1970&lt;1.6,1)</f>
        <v/>
      </c>
      <c r="AD1970" s="13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5">
        <f t="shared" si="153"/>
        <v>0</v>
      </c>
      <c r="Z1971" s="48">
        <f t="shared" si="154"/>
        <v>0</v>
      </c>
      <c r="AA1971" s="109" t="str">
        <f t="shared" si="155"/>
        <v/>
      </c>
      <c r="AB1971" s="136" t="str" cm="1">
        <f t="array" ref="AB1971">_xlfn.IFS(Z1971=0,"",Z1971&gt;2.9,0,Z1971&gt;2.4,0.25,Z1971&gt;1.9,0.5,Z1971&gt;1.5,0.75,Z1971&lt;1.6,1)</f>
        <v/>
      </c>
      <c r="AD1971" s="13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5">
        <f t="shared" si="153"/>
        <v>0</v>
      </c>
      <c r="Z1972" s="48">
        <f t="shared" si="154"/>
        <v>0</v>
      </c>
      <c r="AA1972" s="109" t="str">
        <f t="shared" si="155"/>
        <v/>
      </c>
      <c r="AB1972" s="136" t="str" cm="1">
        <f t="array" ref="AB1972">_xlfn.IFS(Z1972=0,"",Z1972&gt;2.9,0,Z1972&gt;2.4,0.25,Z1972&gt;1.9,0.5,Z1972&gt;1.5,0.75,Z1972&lt;1.6,1)</f>
        <v/>
      </c>
      <c r="AD1972" s="13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5">
        <f t="shared" si="153"/>
        <v>0</v>
      </c>
      <c r="Z1973" s="48">
        <f t="shared" si="154"/>
        <v>0</v>
      </c>
      <c r="AA1973" s="109" t="str">
        <f t="shared" si="155"/>
        <v/>
      </c>
      <c r="AB1973" s="136" t="str" cm="1">
        <f t="array" ref="AB1973">_xlfn.IFS(Z1973=0,"",Z1973&gt;2.9,0,Z1973&gt;2.4,0.25,Z1973&gt;1.9,0.5,Z1973&gt;1.5,0.75,Z1973&lt;1.6,1)</f>
        <v/>
      </c>
      <c r="AD1973" s="13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5">
        <f t="shared" si="153"/>
        <v>0</v>
      </c>
      <c r="Z1974" s="48">
        <f t="shared" si="154"/>
        <v>0</v>
      </c>
      <c r="AA1974" s="109" t="str">
        <f t="shared" si="155"/>
        <v/>
      </c>
      <c r="AB1974" s="136" t="str" cm="1">
        <f t="array" ref="AB1974">_xlfn.IFS(Z1974=0,"",Z1974&gt;2.9,0,Z1974&gt;2.4,0.25,Z1974&gt;1.9,0.5,Z1974&gt;1.5,0.75,Z1974&lt;1.6,1)</f>
        <v/>
      </c>
      <c r="AD1974" s="13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5">
        <f t="shared" si="153"/>
        <v>0</v>
      </c>
      <c r="Z1975" s="48">
        <f t="shared" si="154"/>
        <v>0</v>
      </c>
      <c r="AA1975" s="109" t="str">
        <f t="shared" si="155"/>
        <v/>
      </c>
      <c r="AB1975" s="136" t="str" cm="1">
        <f t="array" ref="AB1975">_xlfn.IFS(Z1975=0,"",Z1975&gt;2.9,0,Z1975&gt;2.4,0.25,Z1975&gt;1.9,0.5,Z1975&gt;1.5,0.75,Z1975&lt;1.6,1)</f>
        <v/>
      </c>
      <c r="AD1975" s="13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5">
        <f t="shared" si="153"/>
        <v>0</v>
      </c>
      <c r="Z1976" s="48">
        <f t="shared" si="154"/>
        <v>0</v>
      </c>
      <c r="AA1976" s="109" t="str">
        <f t="shared" si="155"/>
        <v/>
      </c>
      <c r="AB1976" s="136" t="str" cm="1">
        <f t="array" ref="AB1976">_xlfn.IFS(Z1976=0,"",Z1976&gt;2.9,0,Z1976&gt;2.4,0.25,Z1976&gt;1.9,0.5,Z1976&gt;1.5,0.75,Z1976&lt;1.6,1)</f>
        <v/>
      </c>
      <c r="AD1976" s="13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5">
        <f t="shared" si="153"/>
        <v>0</v>
      </c>
      <c r="Z1977" s="48">
        <f t="shared" si="154"/>
        <v>0</v>
      </c>
      <c r="AA1977" s="109" t="str">
        <f t="shared" si="155"/>
        <v/>
      </c>
      <c r="AB1977" s="136" t="str" cm="1">
        <f t="array" ref="AB1977">_xlfn.IFS(Z1977=0,"",Z1977&gt;2.9,0,Z1977&gt;2.4,0.25,Z1977&gt;1.9,0.5,Z1977&gt;1.5,0.75,Z1977&lt;1.6,1)</f>
        <v/>
      </c>
      <c r="AD1977" s="13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5">
        <f t="shared" si="153"/>
        <v>0</v>
      </c>
      <c r="Z1978" s="48">
        <f t="shared" si="154"/>
        <v>0</v>
      </c>
      <c r="AA1978" s="109" t="str">
        <f t="shared" si="155"/>
        <v/>
      </c>
      <c r="AB1978" s="136" t="str" cm="1">
        <f t="array" ref="AB1978">_xlfn.IFS(Z1978=0,"",Z1978&gt;2.9,0,Z1978&gt;2.4,0.25,Z1978&gt;1.9,0.5,Z1978&gt;1.5,0.75,Z1978&lt;1.6,1)</f>
        <v/>
      </c>
      <c r="AD1978" s="13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5">
        <f t="shared" si="153"/>
        <v>0</v>
      </c>
      <c r="Z1979" s="48">
        <f t="shared" si="154"/>
        <v>0</v>
      </c>
      <c r="AA1979" s="109" t="str">
        <f t="shared" si="155"/>
        <v/>
      </c>
      <c r="AB1979" s="136" t="str" cm="1">
        <f t="array" ref="AB1979">_xlfn.IFS(Z1979=0,"",Z1979&gt;2.9,0,Z1979&gt;2.4,0.25,Z1979&gt;1.9,0.5,Z1979&gt;1.5,0.75,Z1979&lt;1.6,1)</f>
        <v/>
      </c>
      <c r="AD1979" s="13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5">
        <f t="shared" si="153"/>
        <v>0</v>
      </c>
      <c r="Z1980" s="48">
        <f t="shared" si="154"/>
        <v>0</v>
      </c>
      <c r="AA1980" s="109" t="str">
        <f t="shared" si="155"/>
        <v/>
      </c>
      <c r="AB1980" s="136" t="str" cm="1">
        <f t="array" ref="AB1980">_xlfn.IFS(Z1980=0,"",Z1980&gt;2.9,0,Z1980&gt;2.4,0.25,Z1980&gt;1.9,0.5,Z1980&gt;1.5,0.75,Z1980&lt;1.6,1)</f>
        <v/>
      </c>
      <c r="AD1980" s="13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5">
        <f t="shared" si="153"/>
        <v>0</v>
      </c>
      <c r="Z1981" s="48">
        <f t="shared" si="154"/>
        <v>0</v>
      </c>
      <c r="AA1981" s="109" t="str">
        <f t="shared" si="155"/>
        <v/>
      </c>
      <c r="AB1981" s="136" t="str" cm="1">
        <f t="array" ref="AB1981">_xlfn.IFS(Z1981=0,"",Z1981&gt;2.9,0,Z1981&gt;2.4,0.25,Z1981&gt;1.9,0.5,Z1981&gt;1.5,0.75,Z1981&lt;1.6,1)</f>
        <v/>
      </c>
      <c r="AD1981" s="13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5">
        <f t="shared" si="153"/>
        <v>0</v>
      </c>
      <c r="Z1982" s="48">
        <f t="shared" si="154"/>
        <v>0</v>
      </c>
      <c r="AA1982" s="109" t="str">
        <f t="shared" si="155"/>
        <v/>
      </c>
      <c r="AB1982" s="136" t="str" cm="1">
        <f t="array" ref="AB1982">_xlfn.IFS(Z1982=0,"",Z1982&gt;2.9,0,Z1982&gt;2.4,0.25,Z1982&gt;1.9,0.5,Z1982&gt;1.5,0.75,Z1982&lt;1.6,1)</f>
        <v/>
      </c>
      <c r="AD1982" s="13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5">
        <f t="shared" si="153"/>
        <v>0</v>
      </c>
      <c r="Z1983" s="48">
        <f t="shared" si="154"/>
        <v>0</v>
      </c>
      <c r="AA1983" s="109" t="str">
        <f t="shared" si="155"/>
        <v/>
      </c>
      <c r="AB1983" s="136" t="str" cm="1">
        <f t="array" ref="AB1983">_xlfn.IFS(Z1983=0,"",Z1983&gt;2.9,0,Z1983&gt;2.4,0.25,Z1983&gt;1.9,0.5,Z1983&gt;1.5,0.75,Z1983&lt;1.6,1)</f>
        <v/>
      </c>
      <c r="AD1983" s="13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5">
        <f t="shared" si="153"/>
        <v>0</v>
      </c>
      <c r="Z1984" s="48">
        <f t="shared" si="154"/>
        <v>0</v>
      </c>
      <c r="AA1984" s="109" t="str">
        <f t="shared" si="155"/>
        <v/>
      </c>
      <c r="AB1984" s="136" t="str" cm="1">
        <f t="array" ref="AB1984">_xlfn.IFS(Z1984=0,"",Z1984&gt;2.9,0,Z1984&gt;2.4,0.25,Z1984&gt;1.9,0.5,Z1984&gt;1.5,0.75,Z1984&lt;1.6,1)</f>
        <v/>
      </c>
      <c r="AD1984" s="13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5">
        <f t="shared" si="153"/>
        <v>0</v>
      </c>
      <c r="Z1985" s="48">
        <f t="shared" si="154"/>
        <v>0</v>
      </c>
      <c r="AA1985" s="109" t="str">
        <f t="shared" si="155"/>
        <v/>
      </c>
      <c r="AB1985" s="136" t="str" cm="1">
        <f t="array" ref="AB1985">_xlfn.IFS(Z1985=0,"",Z1985&gt;2.9,0,Z1985&gt;2.4,0.25,Z1985&gt;1.9,0.5,Z1985&gt;1.5,0.75,Z1985&lt;1.6,1)</f>
        <v/>
      </c>
      <c r="AD1985" s="13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5">
        <f t="shared" si="153"/>
        <v>0</v>
      </c>
      <c r="Z1986" s="48">
        <f t="shared" si="154"/>
        <v>0</v>
      </c>
      <c r="AA1986" s="109" t="str">
        <f t="shared" si="155"/>
        <v/>
      </c>
      <c r="AB1986" s="136" t="str" cm="1">
        <f t="array" ref="AB1986">_xlfn.IFS(Z1986=0,"",Z1986&gt;2.9,0,Z1986&gt;2.4,0.25,Z1986&gt;1.9,0.5,Z1986&gt;1.5,0.75,Z1986&lt;1.6,1)</f>
        <v/>
      </c>
      <c r="AD1986" s="13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5">
        <f t="shared" si="153"/>
        <v>0</v>
      </c>
      <c r="Z1987" s="48">
        <f t="shared" si="154"/>
        <v>0</v>
      </c>
      <c r="AA1987" s="109" t="str">
        <f t="shared" si="155"/>
        <v/>
      </c>
      <c r="AB1987" s="136" t="str" cm="1">
        <f t="array" ref="AB1987">_xlfn.IFS(Z1987=0,"",Z1987&gt;2.9,0,Z1987&gt;2.4,0.25,Z1987&gt;1.9,0.5,Z1987&gt;1.5,0.75,Z1987&lt;1.6,1)</f>
        <v/>
      </c>
      <c r="AD1987" s="13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5">
        <f t="shared" si="153"/>
        <v>0</v>
      </c>
      <c r="Z1988" s="48">
        <f t="shared" si="154"/>
        <v>0</v>
      </c>
      <c r="AA1988" s="109" t="str">
        <f t="shared" si="155"/>
        <v/>
      </c>
      <c r="AB1988" s="136" t="str" cm="1">
        <f t="array" ref="AB1988">_xlfn.IFS(Z1988=0,"",Z1988&gt;2.9,0,Z1988&gt;2.4,0.25,Z1988&gt;1.9,0.5,Z1988&gt;1.5,0.75,Z1988&lt;1.6,1)</f>
        <v/>
      </c>
      <c r="AD1988" s="13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5">
        <f t="shared" si="153"/>
        <v>0</v>
      </c>
      <c r="Z1989" s="48">
        <f t="shared" si="154"/>
        <v>0</v>
      </c>
      <c r="AA1989" s="109" t="str">
        <f t="shared" si="155"/>
        <v/>
      </c>
      <c r="AB1989" s="136" t="str" cm="1">
        <f t="array" ref="AB1989">_xlfn.IFS(Z1989=0,"",Z1989&gt;2.9,0,Z1989&gt;2.4,0.25,Z1989&gt;1.9,0.5,Z1989&gt;1.5,0.75,Z1989&lt;1.6,1)</f>
        <v/>
      </c>
      <c r="AD1989" s="13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5">
        <f t="shared" si="153"/>
        <v>0</v>
      </c>
      <c r="Z1990" s="48">
        <f t="shared" si="154"/>
        <v>0</v>
      </c>
      <c r="AA1990" s="109" t="str">
        <f t="shared" si="155"/>
        <v/>
      </c>
      <c r="AB1990" s="136" t="str" cm="1">
        <f t="array" ref="AB1990">_xlfn.IFS(Z1990=0,"",Z1990&gt;2.9,0,Z1990&gt;2.4,0.25,Z1990&gt;1.9,0.5,Z1990&gt;1.5,0.75,Z1990&lt;1.6,1)</f>
        <v/>
      </c>
      <c r="AD1990" s="13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5">
        <f t="shared" si="153"/>
        <v>0</v>
      </c>
      <c r="Z1991" s="48">
        <f t="shared" si="154"/>
        <v>0</v>
      </c>
      <c r="AA1991" s="109" t="str">
        <f t="shared" si="155"/>
        <v/>
      </c>
      <c r="AB1991" s="136" t="str" cm="1">
        <f t="array" ref="AB1991">_xlfn.IFS(Z1991=0,"",Z1991&gt;2.9,0,Z1991&gt;2.4,0.25,Z1991&gt;1.9,0.5,Z1991&gt;1.5,0.75,Z1991&lt;1.6,1)</f>
        <v/>
      </c>
      <c r="AD1991" s="13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5">
        <f t="shared" si="153"/>
        <v>0</v>
      </c>
      <c r="Z1992" s="48">
        <f t="shared" si="154"/>
        <v>0</v>
      </c>
      <c r="AA1992" s="109" t="str">
        <f t="shared" si="155"/>
        <v/>
      </c>
      <c r="AB1992" s="136" t="str" cm="1">
        <f t="array" ref="AB1992">_xlfn.IFS(Z1992=0,"",Z1992&gt;2.9,0,Z1992&gt;2.4,0.25,Z1992&gt;1.9,0.5,Z1992&gt;1.5,0.75,Z1992&lt;1.6,1)</f>
        <v/>
      </c>
      <c r="AD1992" s="13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5">
        <f t="shared" si="153"/>
        <v>0</v>
      </c>
      <c r="Z1993" s="48">
        <f t="shared" si="154"/>
        <v>0</v>
      </c>
      <c r="AA1993" s="109" t="str">
        <f t="shared" si="155"/>
        <v/>
      </c>
      <c r="AB1993" s="136" t="str" cm="1">
        <f t="array" ref="AB1993">_xlfn.IFS(Z1993=0,"",Z1993&gt;2.9,0,Z1993&gt;2.4,0.25,Z1993&gt;1.9,0.5,Z1993&gt;1.5,0.75,Z1993&lt;1.6,1)</f>
        <v/>
      </c>
      <c r="AD1993" s="13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5">
        <f t="shared" si="153"/>
        <v>0</v>
      </c>
      <c r="Z1994" s="48">
        <f t="shared" si="154"/>
        <v>0</v>
      </c>
      <c r="AA1994" s="109" t="str">
        <f t="shared" si="155"/>
        <v/>
      </c>
      <c r="AB1994" s="136" t="str" cm="1">
        <f t="array" ref="AB1994">_xlfn.IFS(Z1994=0,"",Z1994&gt;2.9,0,Z1994&gt;2.4,0.25,Z1994&gt;1.9,0.5,Z1994&gt;1.5,0.75,Z1994&lt;1.6,1)</f>
        <v/>
      </c>
      <c r="AD1994" s="13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5">
        <f t="shared" si="153"/>
        <v>0</v>
      </c>
      <c r="Z1995" s="48">
        <f t="shared" si="154"/>
        <v>0</v>
      </c>
      <c r="AA1995" s="109" t="str">
        <f t="shared" si="155"/>
        <v/>
      </c>
      <c r="AB1995" s="136" t="str" cm="1">
        <f t="array" ref="AB1995">_xlfn.IFS(Z1995=0,"",Z1995&gt;2.9,0,Z1995&gt;2.4,0.25,Z1995&gt;1.9,0.5,Z1995&gt;1.5,0.75,Z1995&lt;1.6,1)</f>
        <v/>
      </c>
      <c r="AD1995" s="13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5">
        <f t="shared" ref="Y1996:Y2059" si="158">IFERROR(H1996,"")</f>
        <v>0</v>
      </c>
      <c r="Z1996" s="48">
        <f t="shared" ref="Z1996:Z2059" si="159">IFERROR(Y1996/X1996,0)</f>
        <v>0</v>
      </c>
      <c r="AA1996" s="109" t="str">
        <f t="shared" si="155"/>
        <v/>
      </c>
      <c r="AB1996" s="136" t="str" cm="1">
        <f t="array" ref="AB1996">_xlfn.IFS(Z1996=0,"",Z1996&gt;2.9,0,Z1996&gt;2.4,0.25,Z1996&gt;1.9,0.5,Z1996&gt;1.5,0.75,Z1996&lt;1.6,1)</f>
        <v/>
      </c>
      <c r="AD1996" s="13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5">
        <f t="shared" si="158"/>
        <v>0</v>
      </c>
      <c r="Z1997" s="48">
        <f t="shared" si="159"/>
        <v>0</v>
      </c>
      <c r="AA1997" s="109" t="str">
        <f t="shared" si="155"/>
        <v/>
      </c>
      <c r="AB1997" s="136" t="str" cm="1">
        <f t="array" ref="AB1997">_xlfn.IFS(Z1997=0,"",Z1997&gt;2.9,0,Z1997&gt;2.4,0.25,Z1997&gt;1.9,0.5,Z1997&gt;1.5,0.75,Z1997&lt;1.6,1)</f>
        <v/>
      </c>
      <c r="AD1997" s="13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5">
        <f t="shared" si="158"/>
        <v>0</v>
      </c>
      <c r="Z1998" s="48">
        <f t="shared" si="159"/>
        <v>0</v>
      </c>
      <c r="AA1998" s="109" t="str">
        <f t="shared" si="155"/>
        <v/>
      </c>
      <c r="AB1998" s="136" t="str" cm="1">
        <f t="array" ref="AB1998">_xlfn.IFS(Z1998=0,"",Z1998&gt;2.9,0,Z1998&gt;2.4,0.25,Z1998&gt;1.9,0.5,Z1998&gt;1.5,0.75,Z1998&lt;1.6,1)</f>
        <v/>
      </c>
      <c r="AD1998" s="13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5">
        <f t="shared" si="158"/>
        <v>0</v>
      </c>
      <c r="Z1999" s="48">
        <f t="shared" si="159"/>
        <v>0</v>
      </c>
      <c r="AA1999" s="109" t="str">
        <f t="shared" si="155"/>
        <v/>
      </c>
      <c r="AB1999" s="136" t="str" cm="1">
        <f t="array" ref="AB1999">_xlfn.IFS(Z1999=0,"",Z1999&gt;2.9,0,Z1999&gt;2.4,0.25,Z1999&gt;1.9,0.5,Z1999&gt;1.5,0.75,Z1999&lt;1.6,1)</f>
        <v/>
      </c>
      <c r="AD1999" s="13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5">
        <f t="shared" si="158"/>
        <v>0</v>
      </c>
      <c r="Z2000" s="48">
        <f t="shared" si="159"/>
        <v>0</v>
      </c>
      <c r="AA2000" s="109" t="str">
        <f t="shared" si="155"/>
        <v/>
      </c>
      <c r="AB2000" s="136" t="str" cm="1">
        <f t="array" ref="AB2000">_xlfn.IFS(Z2000=0,"",Z2000&gt;2.9,0,Z2000&gt;2.4,0.25,Z2000&gt;1.9,0.5,Z2000&gt;1.5,0.75,Z2000&lt;1.6,1)</f>
        <v/>
      </c>
      <c r="AD2000" s="13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5">
        <f t="shared" si="158"/>
        <v>0</v>
      </c>
      <c r="Z2001" s="48">
        <f t="shared" si="159"/>
        <v>0</v>
      </c>
      <c r="AA2001" s="109" t="str">
        <f t="shared" si="155"/>
        <v/>
      </c>
      <c r="AB2001" s="136" t="str" cm="1">
        <f t="array" ref="AB2001">_xlfn.IFS(Z2001=0,"",Z2001&gt;2.9,0,Z2001&gt;2.4,0.25,Z2001&gt;1.9,0.5,Z2001&gt;1.5,0.75,Z2001&lt;1.6,1)</f>
        <v/>
      </c>
      <c r="AD2001" s="13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5">
        <f t="shared" si="158"/>
        <v>0</v>
      </c>
      <c r="Z2002" s="48">
        <f t="shared" si="159"/>
        <v>0</v>
      </c>
      <c r="AA2002" s="109" t="str">
        <f t="shared" si="155"/>
        <v/>
      </c>
      <c r="AB2002" s="136" t="str" cm="1">
        <f t="array" ref="AB2002">_xlfn.IFS(Z2002=0,"",Z2002&gt;2.9,0,Z2002&gt;2.4,0.25,Z2002&gt;1.9,0.5,Z2002&gt;1.5,0.75,Z2002&lt;1.6,1)</f>
        <v/>
      </c>
      <c r="AD2002" s="13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5">
        <f t="shared" si="158"/>
        <v>0</v>
      </c>
      <c r="Z2003" s="48">
        <f t="shared" si="159"/>
        <v>0</v>
      </c>
      <c r="AA2003" s="109" t="str">
        <f t="shared" si="155"/>
        <v/>
      </c>
      <c r="AB2003" s="136" t="str" cm="1">
        <f t="array" ref="AB2003">_xlfn.IFS(Z2003=0,"",Z2003&gt;2.9,0,Z2003&gt;2.4,0.25,Z2003&gt;1.9,0.5,Z2003&gt;1.5,0.75,Z2003&lt;1.6,1)</f>
        <v/>
      </c>
      <c r="AD2003" s="13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5">
        <f t="shared" si="158"/>
        <v>0</v>
      </c>
      <c r="Z2004" s="48">
        <f t="shared" si="159"/>
        <v>0</v>
      </c>
      <c r="AA2004" s="109" t="str">
        <f t="shared" si="155"/>
        <v/>
      </c>
      <c r="AB2004" s="136" t="str" cm="1">
        <f t="array" ref="AB2004">_xlfn.IFS(Z2004=0,"",Z2004&gt;2.9,0,Z2004&gt;2.4,0.25,Z2004&gt;1.9,0.5,Z2004&gt;1.5,0.75,Z2004&lt;1.6,1)</f>
        <v/>
      </c>
      <c r="AD2004" s="13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5">
        <f t="shared" si="158"/>
        <v>0</v>
      </c>
      <c r="Z2005" s="48">
        <f t="shared" si="159"/>
        <v>0</v>
      </c>
      <c r="AA2005" s="109" t="str">
        <f t="shared" ref="AA2005:AA2068" si="160">IFERROR(X2005*1.5,"")</f>
        <v/>
      </c>
      <c r="AB2005" s="136" t="str" cm="1">
        <f t="array" ref="AB2005">_xlfn.IFS(Z2005=0,"",Z2005&gt;2.9,0,Z2005&gt;2.4,0.25,Z2005&gt;1.9,0.5,Z2005&gt;1.5,0.75,Z2005&lt;1.6,1)</f>
        <v/>
      </c>
      <c r="AD2005" s="13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5">
        <f t="shared" si="158"/>
        <v>0</v>
      </c>
      <c r="Z2006" s="48">
        <f t="shared" si="159"/>
        <v>0</v>
      </c>
      <c r="AA2006" s="109" t="str">
        <f t="shared" si="160"/>
        <v/>
      </c>
      <c r="AB2006" s="136" t="str" cm="1">
        <f t="array" ref="AB2006">_xlfn.IFS(Z2006=0,"",Z2006&gt;2.9,0,Z2006&gt;2.4,0.25,Z2006&gt;1.9,0.5,Z2006&gt;1.5,0.75,Z2006&lt;1.6,1)</f>
        <v/>
      </c>
      <c r="AD2006" s="13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5">
        <f t="shared" si="158"/>
        <v>0</v>
      </c>
      <c r="Z2007" s="48">
        <f t="shared" si="159"/>
        <v>0</v>
      </c>
      <c r="AA2007" s="109" t="str">
        <f t="shared" si="160"/>
        <v/>
      </c>
      <c r="AB2007" s="136" t="str" cm="1">
        <f t="array" ref="AB2007">_xlfn.IFS(Z2007=0,"",Z2007&gt;2.9,0,Z2007&gt;2.4,0.25,Z2007&gt;1.9,0.5,Z2007&gt;1.5,0.75,Z2007&lt;1.6,1)</f>
        <v/>
      </c>
      <c r="AD2007" s="13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5">
        <f t="shared" si="158"/>
        <v>0</v>
      </c>
      <c r="Z2008" s="48">
        <f t="shared" si="159"/>
        <v>0</v>
      </c>
      <c r="AA2008" s="109" t="str">
        <f t="shared" si="160"/>
        <v/>
      </c>
      <c r="AB2008" s="136" t="str" cm="1">
        <f t="array" ref="AB2008">_xlfn.IFS(Z2008=0,"",Z2008&gt;2.9,0,Z2008&gt;2.4,0.25,Z2008&gt;1.9,0.5,Z2008&gt;1.5,0.75,Z2008&lt;1.6,1)</f>
        <v/>
      </c>
      <c r="AD2008" s="13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5">
        <f t="shared" si="158"/>
        <v>0</v>
      </c>
      <c r="Z2009" s="48">
        <f t="shared" si="159"/>
        <v>0</v>
      </c>
      <c r="AA2009" s="109" t="str">
        <f t="shared" si="160"/>
        <v/>
      </c>
      <c r="AB2009" s="136" t="str" cm="1">
        <f t="array" ref="AB2009">_xlfn.IFS(Z2009=0,"",Z2009&gt;2.9,0,Z2009&gt;2.4,0.25,Z2009&gt;1.9,0.5,Z2009&gt;1.5,0.75,Z2009&lt;1.6,1)</f>
        <v/>
      </c>
      <c r="AD2009" s="13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5">
        <f t="shared" si="158"/>
        <v>0</v>
      </c>
      <c r="Z2010" s="48">
        <f t="shared" si="159"/>
        <v>0</v>
      </c>
      <c r="AA2010" s="109" t="str">
        <f t="shared" si="160"/>
        <v/>
      </c>
      <c r="AB2010" s="136" t="str" cm="1">
        <f t="array" ref="AB2010">_xlfn.IFS(Z2010=0,"",Z2010&gt;2.9,0,Z2010&gt;2.4,0.25,Z2010&gt;1.9,0.5,Z2010&gt;1.5,0.75,Z2010&lt;1.6,1)</f>
        <v/>
      </c>
      <c r="AD2010" s="13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5">
        <f t="shared" si="158"/>
        <v>0</v>
      </c>
      <c r="Z2011" s="48">
        <f t="shared" si="159"/>
        <v>0</v>
      </c>
      <c r="AA2011" s="109" t="str">
        <f t="shared" si="160"/>
        <v/>
      </c>
      <c r="AB2011" s="136" t="str" cm="1">
        <f t="array" ref="AB2011">_xlfn.IFS(Z2011=0,"",Z2011&gt;2.9,0,Z2011&gt;2.4,0.25,Z2011&gt;1.9,0.5,Z2011&gt;1.5,0.75,Z2011&lt;1.6,1)</f>
        <v/>
      </c>
      <c r="AD2011" s="13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5">
        <f t="shared" si="158"/>
        <v>0</v>
      </c>
      <c r="Z2012" s="48">
        <f t="shared" si="159"/>
        <v>0</v>
      </c>
      <c r="AA2012" s="109" t="str">
        <f t="shared" si="160"/>
        <v/>
      </c>
      <c r="AB2012" s="136" t="str" cm="1">
        <f t="array" ref="AB2012">_xlfn.IFS(Z2012=0,"",Z2012&gt;2.9,0,Z2012&gt;2.4,0.25,Z2012&gt;1.9,0.5,Z2012&gt;1.5,0.75,Z2012&lt;1.6,1)</f>
        <v/>
      </c>
      <c r="AD2012" s="13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5">
        <f t="shared" si="158"/>
        <v>0</v>
      </c>
      <c r="Z2013" s="48">
        <f t="shared" si="159"/>
        <v>0</v>
      </c>
      <c r="AA2013" s="109" t="str">
        <f t="shared" si="160"/>
        <v/>
      </c>
      <c r="AB2013" s="136" t="str" cm="1">
        <f t="array" ref="AB2013">_xlfn.IFS(Z2013=0,"",Z2013&gt;2.9,0,Z2013&gt;2.4,0.25,Z2013&gt;1.9,0.5,Z2013&gt;1.5,0.75,Z2013&lt;1.6,1)</f>
        <v/>
      </c>
      <c r="AD2013" s="13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5">
        <f t="shared" si="158"/>
        <v>0</v>
      </c>
      <c r="Z2014" s="48">
        <f t="shared" si="159"/>
        <v>0</v>
      </c>
      <c r="AA2014" s="109" t="str">
        <f t="shared" si="160"/>
        <v/>
      </c>
      <c r="AB2014" s="136" t="str" cm="1">
        <f t="array" ref="AB2014">_xlfn.IFS(Z2014=0,"",Z2014&gt;2.9,0,Z2014&gt;2.4,0.25,Z2014&gt;1.9,0.5,Z2014&gt;1.5,0.75,Z2014&lt;1.6,1)</f>
        <v/>
      </c>
      <c r="AD2014" s="13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5">
        <f t="shared" si="158"/>
        <v>0</v>
      </c>
      <c r="Z2015" s="48">
        <f t="shared" si="159"/>
        <v>0</v>
      </c>
      <c r="AA2015" s="109" t="str">
        <f t="shared" si="160"/>
        <v/>
      </c>
      <c r="AB2015" s="136" t="str" cm="1">
        <f t="array" ref="AB2015">_xlfn.IFS(Z2015=0,"",Z2015&gt;2.9,0,Z2015&gt;2.4,0.25,Z2015&gt;1.9,0.5,Z2015&gt;1.5,0.75,Z2015&lt;1.6,1)</f>
        <v/>
      </c>
      <c r="AD2015" s="13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5">
        <f t="shared" si="158"/>
        <v>0</v>
      </c>
      <c r="Z2016" s="48">
        <f t="shared" si="159"/>
        <v>0</v>
      </c>
      <c r="AA2016" s="109" t="str">
        <f t="shared" si="160"/>
        <v/>
      </c>
      <c r="AB2016" s="136" t="str" cm="1">
        <f t="array" ref="AB2016">_xlfn.IFS(Z2016=0,"",Z2016&gt;2.9,0,Z2016&gt;2.4,0.25,Z2016&gt;1.9,0.5,Z2016&gt;1.5,0.75,Z2016&lt;1.6,1)</f>
        <v/>
      </c>
      <c r="AD2016" s="13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5">
        <f t="shared" si="158"/>
        <v>0</v>
      </c>
      <c r="Z2017" s="48">
        <f t="shared" si="159"/>
        <v>0</v>
      </c>
      <c r="AA2017" s="109" t="str">
        <f t="shared" si="160"/>
        <v/>
      </c>
      <c r="AB2017" s="136" t="str" cm="1">
        <f t="array" ref="AB2017">_xlfn.IFS(Z2017=0,"",Z2017&gt;2.9,0,Z2017&gt;2.4,0.25,Z2017&gt;1.9,0.5,Z2017&gt;1.5,0.75,Z2017&lt;1.6,1)</f>
        <v/>
      </c>
      <c r="AD2017" s="13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5">
        <f t="shared" si="158"/>
        <v>0</v>
      </c>
      <c r="Z2018" s="48">
        <f t="shared" si="159"/>
        <v>0</v>
      </c>
      <c r="AA2018" s="109" t="str">
        <f t="shared" si="160"/>
        <v/>
      </c>
      <c r="AB2018" s="136" t="str" cm="1">
        <f t="array" ref="AB2018">_xlfn.IFS(Z2018=0,"",Z2018&gt;2.9,0,Z2018&gt;2.4,0.25,Z2018&gt;1.9,0.5,Z2018&gt;1.5,0.75,Z2018&lt;1.6,1)</f>
        <v/>
      </c>
      <c r="AD2018" s="13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5">
        <f t="shared" si="158"/>
        <v>0</v>
      </c>
      <c r="Z2019" s="48">
        <f t="shared" si="159"/>
        <v>0</v>
      </c>
      <c r="AA2019" s="109" t="str">
        <f t="shared" si="160"/>
        <v/>
      </c>
      <c r="AB2019" s="136" t="str" cm="1">
        <f t="array" ref="AB2019">_xlfn.IFS(Z2019=0,"",Z2019&gt;2.9,0,Z2019&gt;2.4,0.25,Z2019&gt;1.9,0.5,Z2019&gt;1.5,0.75,Z2019&lt;1.6,1)</f>
        <v/>
      </c>
      <c r="AD2019" s="13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5">
        <f t="shared" si="158"/>
        <v>0</v>
      </c>
      <c r="Z2020" s="48">
        <f t="shared" si="159"/>
        <v>0</v>
      </c>
      <c r="AA2020" s="109" t="str">
        <f t="shared" si="160"/>
        <v/>
      </c>
      <c r="AB2020" s="136" t="str" cm="1">
        <f t="array" ref="AB2020">_xlfn.IFS(Z2020=0,"",Z2020&gt;2.9,0,Z2020&gt;2.4,0.25,Z2020&gt;1.9,0.5,Z2020&gt;1.5,0.75,Z2020&lt;1.6,1)</f>
        <v/>
      </c>
      <c r="AD2020" s="13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5">
        <f t="shared" si="158"/>
        <v>0</v>
      </c>
      <c r="Z2021" s="48">
        <f t="shared" si="159"/>
        <v>0</v>
      </c>
      <c r="AA2021" s="109" t="str">
        <f t="shared" si="160"/>
        <v/>
      </c>
      <c r="AB2021" s="136" t="str" cm="1">
        <f t="array" ref="AB2021">_xlfn.IFS(Z2021=0,"",Z2021&gt;2.9,0,Z2021&gt;2.4,0.25,Z2021&gt;1.9,0.5,Z2021&gt;1.5,0.75,Z2021&lt;1.6,1)</f>
        <v/>
      </c>
      <c r="AD2021" s="13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5">
        <f t="shared" si="158"/>
        <v>0</v>
      </c>
      <c r="Z2022" s="48">
        <f t="shared" si="159"/>
        <v>0</v>
      </c>
      <c r="AA2022" s="109" t="str">
        <f t="shared" si="160"/>
        <v/>
      </c>
      <c r="AB2022" s="136" t="str" cm="1">
        <f t="array" ref="AB2022">_xlfn.IFS(Z2022=0,"",Z2022&gt;2.9,0,Z2022&gt;2.4,0.25,Z2022&gt;1.9,0.5,Z2022&gt;1.5,0.75,Z2022&lt;1.6,1)</f>
        <v/>
      </c>
      <c r="AD2022" s="13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5">
        <f t="shared" si="158"/>
        <v>0</v>
      </c>
      <c r="Z2023" s="48">
        <f t="shared" si="159"/>
        <v>0</v>
      </c>
      <c r="AA2023" s="109" t="str">
        <f t="shared" si="160"/>
        <v/>
      </c>
      <c r="AB2023" s="136" t="str" cm="1">
        <f t="array" ref="AB2023">_xlfn.IFS(Z2023=0,"",Z2023&gt;2.9,0,Z2023&gt;2.4,0.25,Z2023&gt;1.9,0.5,Z2023&gt;1.5,0.75,Z2023&lt;1.6,1)</f>
        <v/>
      </c>
      <c r="AD2023" s="13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5">
        <f t="shared" si="158"/>
        <v>0</v>
      </c>
      <c r="Z2024" s="48">
        <f t="shared" si="159"/>
        <v>0</v>
      </c>
      <c r="AA2024" s="109" t="str">
        <f t="shared" si="160"/>
        <v/>
      </c>
      <c r="AB2024" s="136" t="str" cm="1">
        <f t="array" ref="AB2024">_xlfn.IFS(Z2024=0,"",Z2024&gt;2.9,0,Z2024&gt;2.4,0.25,Z2024&gt;1.9,0.5,Z2024&gt;1.5,0.75,Z2024&lt;1.6,1)</f>
        <v/>
      </c>
      <c r="AD2024" s="13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5">
        <f t="shared" si="158"/>
        <v>0</v>
      </c>
      <c r="Z2025" s="48">
        <f t="shared" si="159"/>
        <v>0</v>
      </c>
      <c r="AA2025" s="109" t="str">
        <f t="shared" si="160"/>
        <v/>
      </c>
      <c r="AB2025" s="136" t="str" cm="1">
        <f t="array" ref="AB2025">_xlfn.IFS(Z2025=0,"",Z2025&gt;2.9,0,Z2025&gt;2.4,0.25,Z2025&gt;1.9,0.5,Z2025&gt;1.5,0.75,Z2025&lt;1.6,1)</f>
        <v/>
      </c>
      <c r="AD2025" s="13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5">
        <f t="shared" si="158"/>
        <v>0</v>
      </c>
      <c r="Z2026" s="48">
        <f t="shared" si="159"/>
        <v>0</v>
      </c>
      <c r="AA2026" s="109" t="str">
        <f t="shared" si="160"/>
        <v/>
      </c>
      <c r="AB2026" s="136" t="str" cm="1">
        <f t="array" ref="AB2026">_xlfn.IFS(Z2026=0,"",Z2026&gt;2.9,0,Z2026&gt;2.4,0.25,Z2026&gt;1.9,0.5,Z2026&gt;1.5,0.75,Z2026&lt;1.6,1)</f>
        <v/>
      </c>
      <c r="AD2026" s="13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5">
        <f t="shared" si="158"/>
        <v>0</v>
      </c>
      <c r="Z2027" s="48">
        <f t="shared" si="159"/>
        <v>0</v>
      </c>
      <c r="AA2027" s="109" t="str">
        <f t="shared" si="160"/>
        <v/>
      </c>
      <c r="AB2027" s="136" t="str" cm="1">
        <f t="array" ref="AB2027">_xlfn.IFS(Z2027=0,"",Z2027&gt;2.9,0,Z2027&gt;2.4,0.25,Z2027&gt;1.9,0.5,Z2027&gt;1.5,0.75,Z2027&lt;1.6,1)</f>
        <v/>
      </c>
      <c r="AD2027" s="13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5">
        <f t="shared" si="158"/>
        <v>0</v>
      </c>
      <c r="Z2028" s="48">
        <f t="shared" si="159"/>
        <v>0</v>
      </c>
      <c r="AA2028" s="109" t="str">
        <f t="shared" si="160"/>
        <v/>
      </c>
      <c r="AB2028" s="136" t="str" cm="1">
        <f t="array" ref="AB2028">_xlfn.IFS(Z2028=0,"",Z2028&gt;2.9,0,Z2028&gt;2.4,0.25,Z2028&gt;1.9,0.5,Z2028&gt;1.5,0.75,Z2028&lt;1.6,1)</f>
        <v/>
      </c>
      <c r="AD2028" s="13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5">
        <f t="shared" si="158"/>
        <v>0</v>
      </c>
      <c r="Z2029" s="48">
        <f t="shared" si="159"/>
        <v>0</v>
      </c>
      <c r="AA2029" s="109" t="str">
        <f t="shared" si="160"/>
        <v/>
      </c>
      <c r="AB2029" s="136" t="str" cm="1">
        <f t="array" ref="AB2029">_xlfn.IFS(Z2029=0,"",Z2029&gt;2.9,0,Z2029&gt;2.4,0.25,Z2029&gt;1.9,0.5,Z2029&gt;1.5,0.75,Z2029&lt;1.6,1)</f>
        <v/>
      </c>
      <c r="AD2029" s="13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5">
        <f t="shared" si="158"/>
        <v>0</v>
      </c>
      <c r="Z2030" s="48">
        <f t="shared" si="159"/>
        <v>0</v>
      </c>
      <c r="AA2030" s="109" t="str">
        <f t="shared" si="160"/>
        <v/>
      </c>
      <c r="AB2030" s="136" t="str" cm="1">
        <f t="array" ref="AB2030">_xlfn.IFS(Z2030=0,"",Z2030&gt;2.9,0,Z2030&gt;2.4,0.25,Z2030&gt;1.9,0.5,Z2030&gt;1.5,0.75,Z2030&lt;1.6,1)</f>
        <v/>
      </c>
      <c r="AD2030" s="13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5">
        <f t="shared" si="158"/>
        <v>0</v>
      </c>
      <c r="Z2031" s="48">
        <f t="shared" si="159"/>
        <v>0</v>
      </c>
      <c r="AA2031" s="109" t="str">
        <f t="shared" si="160"/>
        <v/>
      </c>
      <c r="AB2031" s="136" t="str" cm="1">
        <f t="array" ref="AB2031">_xlfn.IFS(Z2031=0,"",Z2031&gt;2.9,0,Z2031&gt;2.4,0.25,Z2031&gt;1.9,0.5,Z2031&gt;1.5,0.75,Z2031&lt;1.6,1)</f>
        <v/>
      </c>
      <c r="AD2031" s="13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5">
        <f t="shared" si="158"/>
        <v>0</v>
      </c>
      <c r="Z2032" s="48">
        <f t="shared" si="159"/>
        <v>0</v>
      </c>
      <c r="AA2032" s="109" t="str">
        <f t="shared" si="160"/>
        <v/>
      </c>
      <c r="AB2032" s="136" t="str" cm="1">
        <f t="array" ref="AB2032">_xlfn.IFS(Z2032=0,"",Z2032&gt;2.9,0,Z2032&gt;2.4,0.25,Z2032&gt;1.9,0.5,Z2032&gt;1.5,0.75,Z2032&lt;1.6,1)</f>
        <v/>
      </c>
      <c r="AD2032" s="13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5">
        <f t="shared" si="158"/>
        <v>0</v>
      </c>
      <c r="Z2033" s="48">
        <f t="shared" si="159"/>
        <v>0</v>
      </c>
      <c r="AA2033" s="109" t="str">
        <f t="shared" si="160"/>
        <v/>
      </c>
      <c r="AB2033" s="136" t="str" cm="1">
        <f t="array" ref="AB2033">_xlfn.IFS(Z2033=0,"",Z2033&gt;2.9,0,Z2033&gt;2.4,0.25,Z2033&gt;1.9,0.5,Z2033&gt;1.5,0.75,Z2033&lt;1.6,1)</f>
        <v/>
      </c>
      <c r="AD2033" s="13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5">
        <f t="shared" si="158"/>
        <v>0</v>
      </c>
      <c r="Z2034" s="48">
        <f t="shared" si="159"/>
        <v>0</v>
      </c>
      <c r="AA2034" s="109" t="str">
        <f t="shared" si="160"/>
        <v/>
      </c>
      <c r="AB2034" s="136" t="str" cm="1">
        <f t="array" ref="AB2034">_xlfn.IFS(Z2034=0,"",Z2034&gt;2.9,0,Z2034&gt;2.4,0.25,Z2034&gt;1.9,0.5,Z2034&gt;1.5,0.75,Z2034&lt;1.6,1)</f>
        <v/>
      </c>
      <c r="AD2034" s="13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5">
        <f t="shared" si="158"/>
        <v>0</v>
      </c>
      <c r="Z2035" s="48">
        <f t="shared" si="159"/>
        <v>0</v>
      </c>
      <c r="AA2035" s="109" t="str">
        <f t="shared" si="160"/>
        <v/>
      </c>
      <c r="AB2035" s="136" t="str" cm="1">
        <f t="array" ref="AB2035">_xlfn.IFS(Z2035=0,"",Z2035&gt;2.9,0,Z2035&gt;2.4,0.25,Z2035&gt;1.9,0.5,Z2035&gt;1.5,0.75,Z2035&lt;1.6,1)</f>
        <v/>
      </c>
      <c r="AD2035" s="13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5">
        <f t="shared" si="158"/>
        <v>0</v>
      </c>
      <c r="Z2036" s="48">
        <f t="shared" si="159"/>
        <v>0</v>
      </c>
      <c r="AA2036" s="109" t="str">
        <f t="shared" si="160"/>
        <v/>
      </c>
      <c r="AB2036" s="136" t="str" cm="1">
        <f t="array" ref="AB2036">_xlfn.IFS(Z2036=0,"",Z2036&gt;2.9,0,Z2036&gt;2.4,0.25,Z2036&gt;1.9,0.5,Z2036&gt;1.5,0.75,Z2036&lt;1.6,1)</f>
        <v/>
      </c>
      <c r="AD2036" s="13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5">
        <f t="shared" si="158"/>
        <v>0</v>
      </c>
      <c r="Z2037" s="48">
        <f t="shared" si="159"/>
        <v>0</v>
      </c>
      <c r="AA2037" s="109" t="str">
        <f t="shared" si="160"/>
        <v/>
      </c>
      <c r="AB2037" s="136" t="str" cm="1">
        <f t="array" ref="AB2037">_xlfn.IFS(Z2037=0,"",Z2037&gt;2.9,0,Z2037&gt;2.4,0.25,Z2037&gt;1.9,0.5,Z2037&gt;1.5,0.75,Z2037&lt;1.6,1)</f>
        <v/>
      </c>
      <c r="AD2037" s="13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5">
        <f t="shared" si="158"/>
        <v>0</v>
      </c>
      <c r="Z2038" s="48">
        <f t="shared" si="159"/>
        <v>0</v>
      </c>
      <c r="AA2038" s="109" t="str">
        <f t="shared" si="160"/>
        <v/>
      </c>
      <c r="AB2038" s="136" t="str" cm="1">
        <f t="array" ref="AB2038">_xlfn.IFS(Z2038=0,"",Z2038&gt;2.9,0,Z2038&gt;2.4,0.25,Z2038&gt;1.9,0.5,Z2038&gt;1.5,0.75,Z2038&lt;1.6,1)</f>
        <v/>
      </c>
      <c r="AD2038" s="13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5">
        <f t="shared" si="158"/>
        <v>0</v>
      </c>
      <c r="Z2039" s="48">
        <f t="shared" si="159"/>
        <v>0</v>
      </c>
      <c r="AA2039" s="109" t="str">
        <f t="shared" si="160"/>
        <v/>
      </c>
      <c r="AB2039" s="136" t="str" cm="1">
        <f t="array" ref="AB2039">_xlfn.IFS(Z2039=0,"",Z2039&gt;2.9,0,Z2039&gt;2.4,0.25,Z2039&gt;1.9,0.5,Z2039&gt;1.5,0.75,Z2039&lt;1.6,1)</f>
        <v/>
      </c>
      <c r="AD2039" s="13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5">
        <f t="shared" si="158"/>
        <v>0</v>
      </c>
      <c r="Z2040" s="48">
        <f t="shared" si="159"/>
        <v>0</v>
      </c>
      <c r="AA2040" s="109" t="str">
        <f t="shared" si="160"/>
        <v/>
      </c>
      <c r="AB2040" s="136" t="str" cm="1">
        <f t="array" ref="AB2040">_xlfn.IFS(Z2040=0,"",Z2040&gt;2.9,0,Z2040&gt;2.4,0.25,Z2040&gt;1.9,0.5,Z2040&gt;1.5,0.75,Z2040&lt;1.6,1)</f>
        <v/>
      </c>
      <c r="AD2040" s="13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5">
        <f t="shared" si="158"/>
        <v>0</v>
      </c>
      <c r="Z2041" s="48">
        <f t="shared" si="159"/>
        <v>0</v>
      </c>
      <c r="AA2041" s="109" t="str">
        <f t="shared" si="160"/>
        <v/>
      </c>
      <c r="AB2041" s="136" t="str" cm="1">
        <f t="array" ref="AB2041">_xlfn.IFS(Z2041=0,"",Z2041&gt;2.9,0,Z2041&gt;2.4,0.25,Z2041&gt;1.9,0.5,Z2041&gt;1.5,0.75,Z2041&lt;1.6,1)</f>
        <v/>
      </c>
      <c r="AD2041" s="13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5">
        <f t="shared" si="158"/>
        <v>0</v>
      </c>
      <c r="Z2042" s="48">
        <f t="shared" si="159"/>
        <v>0</v>
      </c>
      <c r="AA2042" s="109" t="str">
        <f t="shared" si="160"/>
        <v/>
      </c>
      <c r="AB2042" s="136" t="str" cm="1">
        <f t="array" ref="AB2042">_xlfn.IFS(Z2042=0,"",Z2042&gt;2.9,0,Z2042&gt;2.4,0.25,Z2042&gt;1.9,0.5,Z2042&gt;1.5,0.75,Z2042&lt;1.6,1)</f>
        <v/>
      </c>
      <c r="AD2042" s="13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5">
        <f t="shared" si="158"/>
        <v>0</v>
      </c>
      <c r="Z2043" s="48">
        <f t="shared" si="159"/>
        <v>0</v>
      </c>
      <c r="AA2043" s="109" t="str">
        <f t="shared" si="160"/>
        <v/>
      </c>
      <c r="AB2043" s="136" t="str" cm="1">
        <f t="array" ref="AB2043">_xlfn.IFS(Z2043=0,"",Z2043&gt;2.9,0,Z2043&gt;2.4,0.25,Z2043&gt;1.9,0.5,Z2043&gt;1.5,0.75,Z2043&lt;1.6,1)</f>
        <v/>
      </c>
      <c r="AD2043" s="13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5">
        <f t="shared" si="158"/>
        <v>0</v>
      </c>
      <c r="Z2044" s="48">
        <f t="shared" si="159"/>
        <v>0</v>
      </c>
      <c r="AA2044" s="109" t="str">
        <f t="shared" si="160"/>
        <v/>
      </c>
      <c r="AB2044" s="136" t="str" cm="1">
        <f t="array" ref="AB2044">_xlfn.IFS(Z2044=0,"",Z2044&gt;2.9,0,Z2044&gt;2.4,0.25,Z2044&gt;1.9,0.5,Z2044&gt;1.5,0.75,Z2044&lt;1.6,1)</f>
        <v/>
      </c>
      <c r="AD2044" s="13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5">
        <f t="shared" si="158"/>
        <v>0</v>
      </c>
      <c r="Z2045" s="48">
        <f t="shared" si="159"/>
        <v>0</v>
      </c>
      <c r="AA2045" s="109" t="str">
        <f t="shared" si="160"/>
        <v/>
      </c>
      <c r="AB2045" s="136" t="str" cm="1">
        <f t="array" ref="AB2045">_xlfn.IFS(Z2045=0,"",Z2045&gt;2.9,0,Z2045&gt;2.4,0.25,Z2045&gt;1.9,0.5,Z2045&gt;1.5,0.75,Z2045&lt;1.6,1)</f>
        <v/>
      </c>
      <c r="AD2045" s="13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5">
        <f t="shared" si="158"/>
        <v>0</v>
      </c>
      <c r="Z2046" s="48">
        <f t="shared" si="159"/>
        <v>0</v>
      </c>
      <c r="AA2046" s="109" t="str">
        <f t="shared" si="160"/>
        <v/>
      </c>
      <c r="AB2046" s="136" t="str" cm="1">
        <f t="array" ref="AB2046">_xlfn.IFS(Z2046=0,"",Z2046&gt;2.9,0,Z2046&gt;2.4,0.25,Z2046&gt;1.9,0.5,Z2046&gt;1.5,0.75,Z2046&lt;1.6,1)</f>
        <v/>
      </c>
      <c r="AD2046" s="13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5">
        <f t="shared" si="158"/>
        <v>0</v>
      </c>
      <c r="Z2047" s="48">
        <f t="shared" si="159"/>
        <v>0</v>
      </c>
      <c r="AA2047" s="109" t="str">
        <f t="shared" si="160"/>
        <v/>
      </c>
      <c r="AB2047" s="136" t="str" cm="1">
        <f t="array" ref="AB2047">_xlfn.IFS(Z2047=0,"",Z2047&gt;2.9,0,Z2047&gt;2.4,0.25,Z2047&gt;1.9,0.5,Z2047&gt;1.5,0.75,Z2047&lt;1.6,1)</f>
        <v/>
      </c>
      <c r="AD2047" s="13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5">
        <f t="shared" si="158"/>
        <v>0</v>
      </c>
      <c r="Z2048" s="48">
        <f t="shared" si="159"/>
        <v>0</v>
      </c>
      <c r="AA2048" s="109" t="str">
        <f t="shared" si="160"/>
        <v/>
      </c>
      <c r="AB2048" s="136" t="str" cm="1">
        <f t="array" ref="AB2048">_xlfn.IFS(Z2048=0,"",Z2048&gt;2.9,0,Z2048&gt;2.4,0.25,Z2048&gt;1.9,0.5,Z2048&gt;1.5,0.75,Z2048&lt;1.6,1)</f>
        <v/>
      </c>
      <c r="AD2048" s="13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5">
        <f t="shared" si="158"/>
        <v>0</v>
      </c>
      <c r="Z2049" s="48">
        <f t="shared" si="159"/>
        <v>0</v>
      </c>
      <c r="AA2049" s="109" t="str">
        <f t="shared" si="160"/>
        <v/>
      </c>
      <c r="AB2049" s="136" t="str" cm="1">
        <f t="array" ref="AB2049">_xlfn.IFS(Z2049=0,"",Z2049&gt;2.9,0,Z2049&gt;2.4,0.25,Z2049&gt;1.9,0.5,Z2049&gt;1.5,0.75,Z2049&lt;1.6,1)</f>
        <v/>
      </c>
      <c r="AD2049" s="13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5">
        <f t="shared" si="158"/>
        <v>0</v>
      </c>
      <c r="Z2050" s="48">
        <f t="shared" si="159"/>
        <v>0</v>
      </c>
      <c r="AA2050" s="109" t="str">
        <f t="shared" si="160"/>
        <v/>
      </c>
      <c r="AB2050" s="136" t="str" cm="1">
        <f t="array" ref="AB2050">_xlfn.IFS(Z2050=0,"",Z2050&gt;2.9,0,Z2050&gt;2.4,0.25,Z2050&gt;1.9,0.5,Z2050&gt;1.5,0.75,Z2050&lt;1.6,1)</f>
        <v/>
      </c>
      <c r="AD2050" s="13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5">
        <f t="shared" si="158"/>
        <v>0</v>
      </c>
      <c r="Z2051" s="48">
        <f t="shared" si="159"/>
        <v>0</v>
      </c>
      <c r="AA2051" s="109" t="str">
        <f t="shared" si="160"/>
        <v/>
      </c>
      <c r="AB2051" s="136" t="str" cm="1">
        <f t="array" ref="AB2051">_xlfn.IFS(Z2051=0,"",Z2051&gt;2.9,0,Z2051&gt;2.4,0.25,Z2051&gt;1.9,0.5,Z2051&gt;1.5,0.75,Z2051&lt;1.6,1)</f>
        <v/>
      </c>
      <c r="AD2051" s="13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5">
        <f t="shared" si="158"/>
        <v>0</v>
      </c>
      <c r="Z2052" s="48">
        <f t="shared" si="159"/>
        <v>0</v>
      </c>
      <c r="AA2052" s="109" t="str">
        <f t="shared" si="160"/>
        <v/>
      </c>
      <c r="AB2052" s="136" t="str" cm="1">
        <f t="array" ref="AB2052">_xlfn.IFS(Z2052=0,"",Z2052&gt;2.9,0,Z2052&gt;2.4,0.25,Z2052&gt;1.9,0.5,Z2052&gt;1.5,0.75,Z2052&lt;1.6,1)</f>
        <v/>
      </c>
      <c r="AD2052" s="13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5">
        <f t="shared" si="158"/>
        <v>0</v>
      </c>
      <c r="Z2053" s="48">
        <f t="shared" si="159"/>
        <v>0</v>
      </c>
      <c r="AA2053" s="109" t="str">
        <f t="shared" si="160"/>
        <v/>
      </c>
      <c r="AB2053" s="136" t="str" cm="1">
        <f t="array" ref="AB2053">_xlfn.IFS(Z2053=0,"",Z2053&gt;2.9,0,Z2053&gt;2.4,0.25,Z2053&gt;1.9,0.5,Z2053&gt;1.5,0.75,Z2053&lt;1.6,1)</f>
        <v/>
      </c>
      <c r="AD2053" s="13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5">
        <f t="shared" si="158"/>
        <v>0</v>
      </c>
      <c r="Z2054" s="48">
        <f t="shared" si="159"/>
        <v>0</v>
      </c>
      <c r="AA2054" s="109" t="str">
        <f t="shared" si="160"/>
        <v/>
      </c>
      <c r="AB2054" s="136" t="str" cm="1">
        <f t="array" ref="AB2054">_xlfn.IFS(Z2054=0,"",Z2054&gt;2.9,0,Z2054&gt;2.4,0.25,Z2054&gt;1.9,0.5,Z2054&gt;1.5,0.75,Z2054&lt;1.6,1)</f>
        <v/>
      </c>
      <c r="AD2054" s="13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5">
        <f t="shared" si="158"/>
        <v>0</v>
      </c>
      <c r="Z2055" s="48">
        <f t="shared" si="159"/>
        <v>0</v>
      </c>
      <c r="AA2055" s="109" t="str">
        <f t="shared" si="160"/>
        <v/>
      </c>
      <c r="AB2055" s="136" t="str" cm="1">
        <f t="array" ref="AB2055">_xlfn.IFS(Z2055=0,"",Z2055&gt;2.9,0,Z2055&gt;2.4,0.25,Z2055&gt;1.9,0.5,Z2055&gt;1.5,0.75,Z2055&lt;1.6,1)</f>
        <v/>
      </c>
      <c r="AD2055" s="13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5">
        <f t="shared" si="158"/>
        <v>0</v>
      </c>
      <c r="Z2056" s="48">
        <f t="shared" si="159"/>
        <v>0</v>
      </c>
      <c r="AA2056" s="109" t="str">
        <f t="shared" si="160"/>
        <v/>
      </c>
      <c r="AB2056" s="136" t="str" cm="1">
        <f t="array" ref="AB2056">_xlfn.IFS(Z2056=0,"",Z2056&gt;2.9,0,Z2056&gt;2.4,0.25,Z2056&gt;1.9,0.5,Z2056&gt;1.5,0.75,Z2056&lt;1.6,1)</f>
        <v/>
      </c>
      <c r="AD2056" s="13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5">
        <f t="shared" si="158"/>
        <v>0</v>
      </c>
      <c r="Z2057" s="48">
        <f t="shared" si="159"/>
        <v>0</v>
      </c>
      <c r="AA2057" s="109" t="str">
        <f t="shared" si="160"/>
        <v/>
      </c>
      <c r="AB2057" s="136" t="str" cm="1">
        <f t="array" ref="AB2057">_xlfn.IFS(Z2057=0,"",Z2057&gt;2.9,0,Z2057&gt;2.4,0.25,Z2057&gt;1.9,0.5,Z2057&gt;1.5,0.75,Z2057&lt;1.6,1)</f>
        <v/>
      </c>
      <c r="AD2057" s="13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5">
        <f t="shared" si="158"/>
        <v>0</v>
      </c>
      <c r="Z2058" s="48">
        <f t="shared" si="159"/>
        <v>0</v>
      </c>
      <c r="AA2058" s="109" t="str">
        <f t="shared" si="160"/>
        <v/>
      </c>
      <c r="AB2058" s="136" t="str" cm="1">
        <f t="array" ref="AB2058">_xlfn.IFS(Z2058=0,"",Z2058&gt;2.9,0,Z2058&gt;2.4,0.25,Z2058&gt;1.9,0.5,Z2058&gt;1.5,0.75,Z2058&lt;1.6,1)</f>
        <v/>
      </c>
      <c r="AD2058" s="13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5">
        <f t="shared" si="158"/>
        <v>0</v>
      </c>
      <c r="Z2059" s="48">
        <f t="shared" si="159"/>
        <v>0</v>
      </c>
      <c r="AA2059" s="109" t="str">
        <f t="shared" si="160"/>
        <v/>
      </c>
      <c r="AB2059" s="136" t="str" cm="1">
        <f t="array" ref="AB2059">_xlfn.IFS(Z2059=0,"",Z2059&gt;2.9,0,Z2059&gt;2.4,0.25,Z2059&gt;1.9,0.5,Z2059&gt;1.5,0.75,Z2059&lt;1.6,1)</f>
        <v/>
      </c>
      <c r="AD2059" s="13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5">
        <f t="shared" ref="Y2060:Y2123" si="163">IFERROR(H2060,"")</f>
        <v>0</v>
      </c>
      <c r="Z2060" s="48">
        <f t="shared" ref="Z2060:Z2123" si="164">IFERROR(Y2060/X2060,0)</f>
        <v>0</v>
      </c>
      <c r="AA2060" s="109" t="str">
        <f t="shared" si="160"/>
        <v/>
      </c>
      <c r="AB2060" s="136" t="str" cm="1">
        <f t="array" ref="AB2060">_xlfn.IFS(Z2060=0,"",Z2060&gt;2.9,0,Z2060&gt;2.4,0.25,Z2060&gt;1.9,0.5,Z2060&gt;1.5,0.75,Z2060&lt;1.6,1)</f>
        <v/>
      </c>
      <c r="AD2060" s="13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5">
        <f t="shared" si="163"/>
        <v>0</v>
      </c>
      <c r="Z2061" s="48">
        <f t="shared" si="164"/>
        <v>0</v>
      </c>
      <c r="AA2061" s="109" t="str">
        <f t="shared" si="160"/>
        <v/>
      </c>
      <c r="AB2061" s="136" t="str" cm="1">
        <f t="array" ref="AB2061">_xlfn.IFS(Z2061=0,"",Z2061&gt;2.9,0,Z2061&gt;2.4,0.25,Z2061&gt;1.9,0.5,Z2061&gt;1.5,0.75,Z2061&lt;1.6,1)</f>
        <v/>
      </c>
      <c r="AD2061" s="13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5">
        <f t="shared" si="163"/>
        <v>0</v>
      </c>
      <c r="Z2062" s="48">
        <f t="shared" si="164"/>
        <v>0</v>
      </c>
      <c r="AA2062" s="109" t="str">
        <f t="shared" si="160"/>
        <v/>
      </c>
      <c r="AB2062" s="136" t="str" cm="1">
        <f t="array" ref="AB2062">_xlfn.IFS(Z2062=0,"",Z2062&gt;2.9,0,Z2062&gt;2.4,0.25,Z2062&gt;1.9,0.5,Z2062&gt;1.5,0.75,Z2062&lt;1.6,1)</f>
        <v/>
      </c>
      <c r="AD2062" s="13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5">
        <f t="shared" si="163"/>
        <v>0</v>
      </c>
      <c r="Z2063" s="48">
        <f t="shared" si="164"/>
        <v>0</v>
      </c>
      <c r="AA2063" s="109" t="str">
        <f t="shared" si="160"/>
        <v/>
      </c>
      <c r="AB2063" s="136" t="str" cm="1">
        <f t="array" ref="AB2063">_xlfn.IFS(Z2063=0,"",Z2063&gt;2.9,0,Z2063&gt;2.4,0.25,Z2063&gt;1.9,0.5,Z2063&gt;1.5,0.75,Z2063&lt;1.6,1)</f>
        <v/>
      </c>
      <c r="AD2063" s="13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5">
        <f t="shared" si="163"/>
        <v>0</v>
      </c>
      <c r="Z2064" s="48">
        <f t="shared" si="164"/>
        <v>0</v>
      </c>
      <c r="AA2064" s="109" t="str">
        <f t="shared" si="160"/>
        <v/>
      </c>
      <c r="AB2064" s="136" t="str" cm="1">
        <f t="array" ref="AB2064">_xlfn.IFS(Z2064=0,"",Z2064&gt;2.9,0,Z2064&gt;2.4,0.25,Z2064&gt;1.9,0.5,Z2064&gt;1.5,0.75,Z2064&lt;1.6,1)</f>
        <v/>
      </c>
      <c r="AD2064" s="13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5">
        <f t="shared" si="163"/>
        <v>0</v>
      </c>
      <c r="Z2065" s="48">
        <f t="shared" si="164"/>
        <v>0</v>
      </c>
      <c r="AA2065" s="109" t="str">
        <f t="shared" si="160"/>
        <v/>
      </c>
      <c r="AB2065" s="136" t="str" cm="1">
        <f t="array" ref="AB2065">_xlfn.IFS(Z2065=0,"",Z2065&gt;2.9,0,Z2065&gt;2.4,0.25,Z2065&gt;1.9,0.5,Z2065&gt;1.5,0.75,Z2065&lt;1.6,1)</f>
        <v/>
      </c>
      <c r="AD2065" s="13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5">
        <f t="shared" si="163"/>
        <v>0</v>
      </c>
      <c r="Z2066" s="48">
        <f t="shared" si="164"/>
        <v>0</v>
      </c>
      <c r="AA2066" s="109" t="str">
        <f t="shared" si="160"/>
        <v/>
      </c>
      <c r="AB2066" s="136" t="str" cm="1">
        <f t="array" ref="AB2066">_xlfn.IFS(Z2066=0,"",Z2066&gt;2.9,0,Z2066&gt;2.4,0.25,Z2066&gt;1.9,0.5,Z2066&gt;1.5,0.75,Z2066&lt;1.6,1)</f>
        <v/>
      </c>
      <c r="AD2066" s="13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5">
        <f t="shared" si="163"/>
        <v>0</v>
      </c>
      <c r="Z2067" s="48">
        <f t="shared" si="164"/>
        <v>0</v>
      </c>
      <c r="AA2067" s="109" t="str">
        <f t="shared" si="160"/>
        <v/>
      </c>
      <c r="AB2067" s="136" t="str" cm="1">
        <f t="array" ref="AB2067">_xlfn.IFS(Z2067=0,"",Z2067&gt;2.9,0,Z2067&gt;2.4,0.25,Z2067&gt;1.9,0.5,Z2067&gt;1.5,0.75,Z2067&lt;1.6,1)</f>
        <v/>
      </c>
      <c r="AD2067" s="13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5">
        <f t="shared" si="163"/>
        <v>0</v>
      </c>
      <c r="Z2068" s="48">
        <f t="shared" si="164"/>
        <v>0</v>
      </c>
      <c r="AA2068" s="109" t="str">
        <f t="shared" si="160"/>
        <v/>
      </c>
      <c r="AB2068" s="136" t="str" cm="1">
        <f t="array" ref="AB2068">_xlfn.IFS(Z2068=0,"",Z2068&gt;2.9,0,Z2068&gt;2.4,0.25,Z2068&gt;1.9,0.5,Z2068&gt;1.5,0.75,Z2068&lt;1.6,1)</f>
        <v/>
      </c>
      <c r="AD2068" s="13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5">
        <f t="shared" si="163"/>
        <v>0</v>
      </c>
      <c r="Z2069" s="48">
        <f t="shared" si="164"/>
        <v>0</v>
      </c>
      <c r="AA2069" s="109" t="str">
        <f t="shared" ref="AA2069:AA2132" si="165">IFERROR(X2069*1.5,"")</f>
        <v/>
      </c>
      <c r="AB2069" s="136" t="str" cm="1">
        <f t="array" ref="AB2069">_xlfn.IFS(Z2069=0,"",Z2069&gt;2.9,0,Z2069&gt;2.4,0.25,Z2069&gt;1.9,0.5,Z2069&gt;1.5,0.75,Z2069&lt;1.6,1)</f>
        <v/>
      </c>
      <c r="AD2069" s="13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5">
        <f t="shared" si="163"/>
        <v>0</v>
      </c>
      <c r="Z2070" s="48">
        <f t="shared" si="164"/>
        <v>0</v>
      </c>
      <c r="AA2070" s="109" t="str">
        <f t="shared" si="165"/>
        <v/>
      </c>
      <c r="AB2070" s="136" t="str" cm="1">
        <f t="array" ref="AB2070">_xlfn.IFS(Z2070=0,"",Z2070&gt;2.9,0,Z2070&gt;2.4,0.25,Z2070&gt;1.9,0.5,Z2070&gt;1.5,0.75,Z2070&lt;1.6,1)</f>
        <v/>
      </c>
      <c r="AD2070" s="13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5">
        <f t="shared" si="163"/>
        <v>0</v>
      </c>
      <c r="Z2071" s="48">
        <f t="shared" si="164"/>
        <v>0</v>
      </c>
      <c r="AA2071" s="109" t="str">
        <f t="shared" si="165"/>
        <v/>
      </c>
      <c r="AB2071" s="136" t="str" cm="1">
        <f t="array" ref="AB2071">_xlfn.IFS(Z2071=0,"",Z2071&gt;2.9,0,Z2071&gt;2.4,0.25,Z2071&gt;1.9,0.5,Z2071&gt;1.5,0.75,Z2071&lt;1.6,1)</f>
        <v/>
      </c>
      <c r="AD2071" s="13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5">
        <f t="shared" si="163"/>
        <v>0</v>
      </c>
      <c r="Z2072" s="48">
        <f t="shared" si="164"/>
        <v>0</v>
      </c>
      <c r="AA2072" s="109" t="str">
        <f t="shared" si="165"/>
        <v/>
      </c>
      <c r="AB2072" s="136" t="str" cm="1">
        <f t="array" ref="AB2072">_xlfn.IFS(Z2072=0,"",Z2072&gt;2.9,0,Z2072&gt;2.4,0.25,Z2072&gt;1.9,0.5,Z2072&gt;1.5,0.75,Z2072&lt;1.6,1)</f>
        <v/>
      </c>
      <c r="AD2072" s="13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5">
        <f t="shared" si="163"/>
        <v>0</v>
      </c>
      <c r="Z2073" s="48">
        <f t="shared" si="164"/>
        <v>0</v>
      </c>
      <c r="AA2073" s="109" t="str">
        <f t="shared" si="165"/>
        <v/>
      </c>
      <c r="AB2073" s="136" t="str" cm="1">
        <f t="array" ref="AB2073">_xlfn.IFS(Z2073=0,"",Z2073&gt;2.9,0,Z2073&gt;2.4,0.25,Z2073&gt;1.9,0.5,Z2073&gt;1.5,0.75,Z2073&lt;1.6,1)</f>
        <v/>
      </c>
      <c r="AD2073" s="13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5">
        <f t="shared" si="163"/>
        <v>0</v>
      </c>
      <c r="Z2074" s="48">
        <f t="shared" si="164"/>
        <v>0</v>
      </c>
      <c r="AA2074" s="109" t="str">
        <f t="shared" si="165"/>
        <v/>
      </c>
      <c r="AB2074" s="136" t="str" cm="1">
        <f t="array" ref="AB2074">_xlfn.IFS(Z2074=0,"",Z2074&gt;2.9,0,Z2074&gt;2.4,0.25,Z2074&gt;1.9,0.5,Z2074&gt;1.5,0.75,Z2074&lt;1.6,1)</f>
        <v/>
      </c>
      <c r="AD2074" s="13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5">
        <f t="shared" si="163"/>
        <v>0</v>
      </c>
      <c r="Z2075" s="48">
        <f t="shared" si="164"/>
        <v>0</v>
      </c>
      <c r="AA2075" s="109" t="str">
        <f t="shared" si="165"/>
        <v/>
      </c>
      <c r="AB2075" s="136" t="str" cm="1">
        <f t="array" ref="AB2075">_xlfn.IFS(Z2075=0,"",Z2075&gt;2.9,0,Z2075&gt;2.4,0.25,Z2075&gt;1.9,0.5,Z2075&gt;1.5,0.75,Z2075&lt;1.6,1)</f>
        <v/>
      </c>
      <c r="AD2075" s="13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5">
        <f t="shared" si="163"/>
        <v>0</v>
      </c>
      <c r="Z2076" s="48">
        <f t="shared" si="164"/>
        <v>0</v>
      </c>
      <c r="AA2076" s="109" t="str">
        <f t="shared" si="165"/>
        <v/>
      </c>
      <c r="AB2076" s="136" t="str" cm="1">
        <f t="array" ref="AB2076">_xlfn.IFS(Z2076=0,"",Z2076&gt;2.9,0,Z2076&gt;2.4,0.25,Z2076&gt;1.9,0.5,Z2076&gt;1.5,0.75,Z2076&lt;1.6,1)</f>
        <v/>
      </c>
      <c r="AD2076" s="13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5">
        <f t="shared" si="163"/>
        <v>0</v>
      </c>
      <c r="Z2077" s="48">
        <f t="shared" si="164"/>
        <v>0</v>
      </c>
      <c r="AA2077" s="109" t="str">
        <f t="shared" si="165"/>
        <v/>
      </c>
      <c r="AB2077" s="136" t="str" cm="1">
        <f t="array" ref="AB2077">_xlfn.IFS(Z2077=0,"",Z2077&gt;2.9,0,Z2077&gt;2.4,0.25,Z2077&gt;1.9,0.5,Z2077&gt;1.5,0.75,Z2077&lt;1.6,1)</f>
        <v/>
      </c>
      <c r="AD2077" s="13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5">
        <f t="shared" si="163"/>
        <v>0</v>
      </c>
      <c r="Z2078" s="48">
        <f t="shared" si="164"/>
        <v>0</v>
      </c>
      <c r="AA2078" s="109" t="str">
        <f t="shared" si="165"/>
        <v/>
      </c>
      <c r="AB2078" s="136" t="str" cm="1">
        <f t="array" ref="AB2078">_xlfn.IFS(Z2078=0,"",Z2078&gt;2.9,0,Z2078&gt;2.4,0.25,Z2078&gt;1.9,0.5,Z2078&gt;1.5,0.75,Z2078&lt;1.6,1)</f>
        <v/>
      </c>
      <c r="AD2078" s="13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5">
        <f t="shared" si="163"/>
        <v>0</v>
      </c>
      <c r="Z2079" s="48">
        <f t="shared" si="164"/>
        <v>0</v>
      </c>
      <c r="AA2079" s="109" t="str">
        <f t="shared" si="165"/>
        <v/>
      </c>
      <c r="AB2079" s="136" t="str" cm="1">
        <f t="array" ref="AB2079">_xlfn.IFS(Z2079=0,"",Z2079&gt;2.9,0,Z2079&gt;2.4,0.25,Z2079&gt;1.9,0.5,Z2079&gt;1.5,0.75,Z2079&lt;1.6,1)</f>
        <v/>
      </c>
      <c r="AD2079" s="13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5">
        <f t="shared" si="163"/>
        <v>0</v>
      </c>
      <c r="Z2080" s="48">
        <f t="shared" si="164"/>
        <v>0</v>
      </c>
      <c r="AA2080" s="109" t="str">
        <f t="shared" si="165"/>
        <v/>
      </c>
      <c r="AB2080" s="136" t="str" cm="1">
        <f t="array" ref="AB2080">_xlfn.IFS(Z2080=0,"",Z2080&gt;2.9,0,Z2080&gt;2.4,0.25,Z2080&gt;1.9,0.5,Z2080&gt;1.5,0.75,Z2080&lt;1.6,1)</f>
        <v/>
      </c>
      <c r="AD2080" s="13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5">
        <f t="shared" si="163"/>
        <v>0</v>
      </c>
      <c r="Z2081" s="48">
        <f t="shared" si="164"/>
        <v>0</v>
      </c>
      <c r="AA2081" s="109" t="str">
        <f t="shared" si="165"/>
        <v/>
      </c>
      <c r="AB2081" s="136" t="str" cm="1">
        <f t="array" ref="AB2081">_xlfn.IFS(Z2081=0,"",Z2081&gt;2.9,0,Z2081&gt;2.4,0.25,Z2081&gt;1.9,0.5,Z2081&gt;1.5,0.75,Z2081&lt;1.6,1)</f>
        <v/>
      </c>
      <c r="AD2081" s="13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5">
        <f t="shared" si="163"/>
        <v>0</v>
      </c>
      <c r="Z2082" s="48">
        <f t="shared" si="164"/>
        <v>0</v>
      </c>
      <c r="AA2082" s="109" t="str">
        <f t="shared" si="165"/>
        <v/>
      </c>
      <c r="AB2082" s="136" t="str" cm="1">
        <f t="array" ref="AB2082">_xlfn.IFS(Z2082=0,"",Z2082&gt;2.9,0,Z2082&gt;2.4,0.25,Z2082&gt;1.9,0.5,Z2082&gt;1.5,0.75,Z2082&lt;1.6,1)</f>
        <v/>
      </c>
      <c r="AD2082" s="13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5">
        <f t="shared" si="163"/>
        <v>0</v>
      </c>
      <c r="Z2083" s="48">
        <f t="shared" si="164"/>
        <v>0</v>
      </c>
      <c r="AA2083" s="109" t="str">
        <f t="shared" si="165"/>
        <v/>
      </c>
      <c r="AB2083" s="136" t="str" cm="1">
        <f t="array" ref="AB2083">_xlfn.IFS(Z2083=0,"",Z2083&gt;2.9,0,Z2083&gt;2.4,0.25,Z2083&gt;1.9,0.5,Z2083&gt;1.5,0.75,Z2083&lt;1.6,1)</f>
        <v/>
      </c>
      <c r="AD2083" s="13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5">
        <f t="shared" si="163"/>
        <v>0</v>
      </c>
      <c r="Z2084" s="48">
        <f t="shared" si="164"/>
        <v>0</v>
      </c>
      <c r="AA2084" s="109" t="str">
        <f t="shared" si="165"/>
        <v/>
      </c>
      <c r="AB2084" s="136" t="str" cm="1">
        <f t="array" ref="AB2084">_xlfn.IFS(Z2084=0,"",Z2084&gt;2.9,0,Z2084&gt;2.4,0.25,Z2084&gt;1.9,0.5,Z2084&gt;1.5,0.75,Z2084&lt;1.6,1)</f>
        <v/>
      </c>
      <c r="AD2084" s="13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5">
        <f t="shared" si="163"/>
        <v>0</v>
      </c>
      <c r="Z2085" s="48">
        <f t="shared" si="164"/>
        <v>0</v>
      </c>
      <c r="AA2085" s="109" t="str">
        <f t="shared" si="165"/>
        <v/>
      </c>
      <c r="AB2085" s="136" t="str" cm="1">
        <f t="array" ref="AB2085">_xlfn.IFS(Z2085=0,"",Z2085&gt;2.9,0,Z2085&gt;2.4,0.25,Z2085&gt;1.9,0.5,Z2085&gt;1.5,0.75,Z2085&lt;1.6,1)</f>
        <v/>
      </c>
      <c r="AD2085" s="13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5">
        <f t="shared" si="163"/>
        <v>0</v>
      </c>
      <c r="Z2086" s="48">
        <f t="shared" si="164"/>
        <v>0</v>
      </c>
      <c r="AA2086" s="109" t="str">
        <f t="shared" si="165"/>
        <v/>
      </c>
      <c r="AB2086" s="136" t="str" cm="1">
        <f t="array" ref="AB2086">_xlfn.IFS(Z2086=0,"",Z2086&gt;2.9,0,Z2086&gt;2.4,0.25,Z2086&gt;1.9,0.5,Z2086&gt;1.5,0.75,Z2086&lt;1.6,1)</f>
        <v/>
      </c>
      <c r="AD2086" s="13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5">
        <f t="shared" si="163"/>
        <v>0</v>
      </c>
      <c r="Z2087" s="48">
        <f t="shared" si="164"/>
        <v>0</v>
      </c>
      <c r="AA2087" s="109" t="str">
        <f t="shared" si="165"/>
        <v/>
      </c>
      <c r="AB2087" s="136" t="str" cm="1">
        <f t="array" ref="AB2087">_xlfn.IFS(Z2087=0,"",Z2087&gt;2.9,0,Z2087&gt;2.4,0.25,Z2087&gt;1.9,0.5,Z2087&gt;1.5,0.75,Z2087&lt;1.6,1)</f>
        <v/>
      </c>
      <c r="AD2087" s="13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5">
        <f t="shared" si="163"/>
        <v>0</v>
      </c>
      <c r="Z2088" s="48">
        <f t="shared" si="164"/>
        <v>0</v>
      </c>
      <c r="AA2088" s="109" t="str">
        <f t="shared" si="165"/>
        <v/>
      </c>
      <c r="AB2088" s="136" t="str" cm="1">
        <f t="array" ref="AB2088">_xlfn.IFS(Z2088=0,"",Z2088&gt;2.9,0,Z2088&gt;2.4,0.25,Z2088&gt;1.9,0.5,Z2088&gt;1.5,0.75,Z2088&lt;1.6,1)</f>
        <v/>
      </c>
      <c r="AD2088" s="13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5">
        <f t="shared" si="163"/>
        <v>0</v>
      </c>
      <c r="Z2089" s="48">
        <f t="shared" si="164"/>
        <v>0</v>
      </c>
      <c r="AA2089" s="109" t="str">
        <f t="shared" si="165"/>
        <v/>
      </c>
      <c r="AB2089" s="136" t="str" cm="1">
        <f t="array" ref="AB2089">_xlfn.IFS(Z2089=0,"",Z2089&gt;2.9,0,Z2089&gt;2.4,0.25,Z2089&gt;1.9,0.5,Z2089&gt;1.5,0.75,Z2089&lt;1.6,1)</f>
        <v/>
      </c>
      <c r="AD2089" s="13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5">
        <f t="shared" si="163"/>
        <v>0</v>
      </c>
      <c r="Z2090" s="48">
        <f t="shared" si="164"/>
        <v>0</v>
      </c>
      <c r="AA2090" s="109" t="str">
        <f t="shared" si="165"/>
        <v/>
      </c>
      <c r="AB2090" s="136" t="str" cm="1">
        <f t="array" ref="AB2090">_xlfn.IFS(Z2090=0,"",Z2090&gt;2.9,0,Z2090&gt;2.4,0.25,Z2090&gt;1.9,0.5,Z2090&gt;1.5,0.75,Z2090&lt;1.6,1)</f>
        <v/>
      </c>
      <c r="AD2090" s="13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5">
        <f t="shared" si="163"/>
        <v>0</v>
      </c>
      <c r="Z2091" s="48">
        <f t="shared" si="164"/>
        <v>0</v>
      </c>
      <c r="AA2091" s="109" t="str">
        <f t="shared" si="165"/>
        <v/>
      </c>
      <c r="AB2091" s="136" t="str" cm="1">
        <f t="array" ref="AB2091">_xlfn.IFS(Z2091=0,"",Z2091&gt;2.9,0,Z2091&gt;2.4,0.25,Z2091&gt;1.9,0.5,Z2091&gt;1.5,0.75,Z2091&lt;1.6,1)</f>
        <v/>
      </c>
      <c r="AD2091" s="13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5">
        <f t="shared" si="163"/>
        <v>0</v>
      </c>
      <c r="Z2092" s="48">
        <f t="shared" si="164"/>
        <v>0</v>
      </c>
      <c r="AA2092" s="109" t="str">
        <f t="shared" si="165"/>
        <v/>
      </c>
      <c r="AB2092" s="136" t="str" cm="1">
        <f t="array" ref="AB2092">_xlfn.IFS(Z2092=0,"",Z2092&gt;2.9,0,Z2092&gt;2.4,0.25,Z2092&gt;1.9,0.5,Z2092&gt;1.5,0.75,Z2092&lt;1.6,1)</f>
        <v/>
      </c>
      <c r="AD2092" s="13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5">
        <f t="shared" si="163"/>
        <v>0</v>
      </c>
      <c r="Z2093" s="48">
        <f t="shared" si="164"/>
        <v>0</v>
      </c>
      <c r="AA2093" s="109" t="str">
        <f t="shared" si="165"/>
        <v/>
      </c>
      <c r="AB2093" s="136" t="str" cm="1">
        <f t="array" ref="AB2093">_xlfn.IFS(Z2093=0,"",Z2093&gt;2.9,0,Z2093&gt;2.4,0.25,Z2093&gt;1.9,0.5,Z2093&gt;1.5,0.75,Z2093&lt;1.6,1)</f>
        <v/>
      </c>
      <c r="AD2093" s="13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5">
        <f t="shared" si="163"/>
        <v>0</v>
      </c>
      <c r="Z2094" s="48">
        <f t="shared" si="164"/>
        <v>0</v>
      </c>
      <c r="AA2094" s="109" t="str">
        <f t="shared" si="165"/>
        <v/>
      </c>
      <c r="AB2094" s="136" t="str" cm="1">
        <f t="array" ref="AB2094">_xlfn.IFS(Z2094=0,"",Z2094&gt;2.9,0,Z2094&gt;2.4,0.25,Z2094&gt;1.9,0.5,Z2094&gt;1.5,0.75,Z2094&lt;1.6,1)</f>
        <v/>
      </c>
      <c r="AD2094" s="13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5">
        <f t="shared" si="163"/>
        <v>0</v>
      </c>
      <c r="Z2095" s="48">
        <f t="shared" si="164"/>
        <v>0</v>
      </c>
      <c r="AA2095" s="109" t="str">
        <f t="shared" si="165"/>
        <v/>
      </c>
      <c r="AB2095" s="136" t="str" cm="1">
        <f t="array" ref="AB2095">_xlfn.IFS(Z2095=0,"",Z2095&gt;2.9,0,Z2095&gt;2.4,0.25,Z2095&gt;1.9,0.5,Z2095&gt;1.5,0.75,Z2095&lt;1.6,1)</f>
        <v/>
      </c>
      <c r="AD2095" s="13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5">
        <f t="shared" si="163"/>
        <v>0</v>
      </c>
      <c r="Z2096" s="48">
        <f t="shared" si="164"/>
        <v>0</v>
      </c>
      <c r="AA2096" s="109" t="str">
        <f t="shared" si="165"/>
        <v/>
      </c>
      <c r="AB2096" s="136" t="str" cm="1">
        <f t="array" ref="AB2096">_xlfn.IFS(Z2096=0,"",Z2096&gt;2.9,0,Z2096&gt;2.4,0.25,Z2096&gt;1.9,0.5,Z2096&gt;1.5,0.75,Z2096&lt;1.6,1)</f>
        <v/>
      </c>
      <c r="AD2096" s="13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5">
        <f t="shared" si="163"/>
        <v>0</v>
      </c>
      <c r="Z2097" s="48">
        <f t="shared" si="164"/>
        <v>0</v>
      </c>
      <c r="AA2097" s="109" t="str">
        <f t="shared" si="165"/>
        <v/>
      </c>
      <c r="AB2097" s="136" t="str" cm="1">
        <f t="array" ref="AB2097">_xlfn.IFS(Z2097=0,"",Z2097&gt;2.9,0,Z2097&gt;2.4,0.25,Z2097&gt;1.9,0.5,Z2097&gt;1.5,0.75,Z2097&lt;1.6,1)</f>
        <v/>
      </c>
      <c r="AD2097" s="13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5">
        <f t="shared" si="163"/>
        <v>0</v>
      </c>
      <c r="Z2098" s="48">
        <f t="shared" si="164"/>
        <v>0</v>
      </c>
      <c r="AA2098" s="109" t="str">
        <f t="shared" si="165"/>
        <v/>
      </c>
      <c r="AB2098" s="136" t="str" cm="1">
        <f t="array" ref="AB2098">_xlfn.IFS(Z2098=0,"",Z2098&gt;2.9,0,Z2098&gt;2.4,0.25,Z2098&gt;1.9,0.5,Z2098&gt;1.5,0.75,Z2098&lt;1.6,1)</f>
        <v/>
      </c>
      <c r="AD2098" s="13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5">
        <f t="shared" si="163"/>
        <v>0</v>
      </c>
      <c r="Z2099" s="48">
        <f t="shared" si="164"/>
        <v>0</v>
      </c>
      <c r="AA2099" s="109" t="str">
        <f t="shared" si="165"/>
        <v/>
      </c>
      <c r="AB2099" s="136" t="str" cm="1">
        <f t="array" ref="AB2099">_xlfn.IFS(Z2099=0,"",Z2099&gt;2.9,0,Z2099&gt;2.4,0.25,Z2099&gt;1.9,0.5,Z2099&gt;1.5,0.75,Z2099&lt;1.6,1)</f>
        <v/>
      </c>
      <c r="AD2099" s="13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5">
        <f t="shared" si="163"/>
        <v>0</v>
      </c>
      <c r="Z2100" s="48">
        <f t="shared" si="164"/>
        <v>0</v>
      </c>
      <c r="AA2100" s="109" t="str">
        <f t="shared" si="165"/>
        <v/>
      </c>
      <c r="AB2100" s="136" t="str" cm="1">
        <f t="array" ref="AB2100">_xlfn.IFS(Z2100=0,"",Z2100&gt;2.9,0,Z2100&gt;2.4,0.25,Z2100&gt;1.9,0.5,Z2100&gt;1.5,0.75,Z2100&lt;1.6,1)</f>
        <v/>
      </c>
      <c r="AD2100" s="13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5">
        <f t="shared" si="163"/>
        <v>0</v>
      </c>
      <c r="Z2101" s="48">
        <f t="shared" si="164"/>
        <v>0</v>
      </c>
      <c r="AA2101" s="109" t="str">
        <f t="shared" si="165"/>
        <v/>
      </c>
      <c r="AB2101" s="136" t="str" cm="1">
        <f t="array" ref="AB2101">_xlfn.IFS(Z2101=0,"",Z2101&gt;2.9,0,Z2101&gt;2.4,0.25,Z2101&gt;1.9,0.5,Z2101&gt;1.5,0.75,Z2101&lt;1.6,1)</f>
        <v/>
      </c>
      <c r="AD2101" s="13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5">
        <f t="shared" si="163"/>
        <v>0</v>
      </c>
      <c r="Z2102" s="48">
        <f t="shared" si="164"/>
        <v>0</v>
      </c>
      <c r="AA2102" s="109" t="str">
        <f t="shared" si="165"/>
        <v/>
      </c>
      <c r="AB2102" s="136" t="str" cm="1">
        <f t="array" ref="AB2102">_xlfn.IFS(Z2102=0,"",Z2102&gt;2.9,0,Z2102&gt;2.4,0.25,Z2102&gt;1.9,0.5,Z2102&gt;1.5,0.75,Z2102&lt;1.6,1)</f>
        <v/>
      </c>
      <c r="AD2102" s="13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5">
        <f t="shared" si="163"/>
        <v>0</v>
      </c>
      <c r="Z2103" s="48">
        <f t="shared" si="164"/>
        <v>0</v>
      </c>
      <c r="AA2103" s="109" t="str">
        <f t="shared" si="165"/>
        <v/>
      </c>
      <c r="AB2103" s="136" t="str" cm="1">
        <f t="array" ref="AB2103">_xlfn.IFS(Z2103=0,"",Z2103&gt;2.9,0,Z2103&gt;2.4,0.25,Z2103&gt;1.9,0.5,Z2103&gt;1.5,0.75,Z2103&lt;1.6,1)</f>
        <v/>
      </c>
      <c r="AD2103" s="13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5">
        <f t="shared" si="163"/>
        <v>0</v>
      </c>
      <c r="Z2104" s="48">
        <f t="shared" si="164"/>
        <v>0</v>
      </c>
      <c r="AA2104" s="109" t="str">
        <f t="shared" si="165"/>
        <v/>
      </c>
      <c r="AB2104" s="136" t="str" cm="1">
        <f t="array" ref="AB2104">_xlfn.IFS(Z2104=0,"",Z2104&gt;2.9,0,Z2104&gt;2.4,0.25,Z2104&gt;1.9,0.5,Z2104&gt;1.5,0.75,Z2104&lt;1.6,1)</f>
        <v/>
      </c>
      <c r="AD2104" s="13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5">
        <f t="shared" si="163"/>
        <v>0</v>
      </c>
      <c r="Z2105" s="48">
        <f t="shared" si="164"/>
        <v>0</v>
      </c>
      <c r="AA2105" s="109" t="str">
        <f t="shared" si="165"/>
        <v/>
      </c>
      <c r="AB2105" s="136" t="str" cm="1">
        <f t="array" ref="AB2105">_xlfn.IFS(Z2105=0,"",Z2105&gt;2.9,0,Z2105&gt;2.4,0.25,Z2105&gt;1.9,0.5,Z2105&gt;1.5,0.75,Z2105&lt;1.6,1)</f>
        <v/>
      </c>
      <c r="AD2105" s="13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5">
        <f t="shared" si="163"/>
        <v>0</v>
      </c>
      <c r="Z2106" s="48">
        <f t="shared" si="164"/>
        <v>0</v>
      </c>
      <c r="AA2106" s="109" t="str">
        <f t="shared" si="165"/>
        <v/>
      </c>
      <c r="AB2106" s="136" t="str" cm="1">
        <f t="array" ref="AB2106">_xlfn.IFS(Z2106=0,"",Z2106&gt;2.9,0,Z2106&gt;2.4,0.25,Z2106&gt;1.9,0.5,Z2106&gt;1.5,0.75,Z2106&lt;1.6,1)</f>
        <v/>
      </c>
      <c r="AD2106" s="13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5">
        <f t="shared" si="163"/>
        <v>0</v>
      </c>
      <c r="Z2107" s="48">
        <f t="shared" si="164"/>
        <v>0</v>
      </c>
      <c r="AA2107" s="109" t="str">
        <f t="shared" si="165"/>
        <v/>
      </c>
      <c r="AB2107" s="136" t="str" cm="1">
        <f t="array" ref="AB2107">_xlfn.IFS(Z2107=0,"",Z2107&gt;2.9,0,Z2107&gt;2.4,0.25,Z2107&gt;1.9,0.5,Z2107&gt;1.5,0.75,Z2107&lt;1.6,1)</f>
        <v/>
      </c>
      <c r="AD2107" s="13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5">
        <f t="shared" si="163"/>
        <v>0</v>
      </c>
      <c r="Z2108" s="48">
        <f t="shared" si="164"/>
        <v>0</v>
      </c>
      <c r="AA2108" s="109" t="str">
        <f t="shared" si="165"/>
        <v/>
      </c>
      <c r="AB2108" s="136" t="str" cm="1">
        <f t="array" ref="AB2108">_xlfn.IFS(Z2108=0,"",Z2108&gt;2.9,0,Z2108&gt;2.4,0.25,Z2108&gt;1.9,0.5,Z2108&gt;1.5,0.75,Z2108&lt;1.6,1)</f>
        <v/>
      </c>
      <c r="AD2108" s="13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5">
        <f t="shared" si="163"/>
        <v>0</v>
      </c>
      <c r="Z2109" s="48">
        <f t="shared" si="164"/>
        <v>0</v>
      </c>
      <c r="AA2109" s="109" t="str">
        <f t="shared" si="165"/>
        <v/>
      </c>
      <c r="AB2109" s="136" t="str" cm="1">
        <f t="array" ref="AB2109">_xlfn.IFS(Z2109=0,"",Z2109&gt;2.9,0,Z2109&gt;2.4,0.25,Z2109&gt;1.9,0.5,Z2109&gt;1.5,0.75,Z2109&lt;1.6,1)</f>
        <v/>
      </c>
      <c r="AD2109" s="13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5">
        <f t="shared" si="163"/>
        <v>0</v>
      </c>
      <c r="Z2110" s="48">
        <f t="shared" si="164"/>
        <v>0</v>
      </c>
      <c r="AA2110" s="109" t="str">
        <f t="shared" si="165"/>
        <v/>
      </c>
      <c r="AB2110" s="136" t="str" cm="1">
        <f t="array" ref="AB2110">_xlfn.IFS(Z2110=0,"",Z2110&gt;2.9,0,Z2110&gt;2.4,0.25,Z2110&gt;1.9,0.5,Z2110&gt;1.5,0.75,Z2110&lt;1.6,1)</f>
        <v/>
      </c>
      <c r="AD2110" s="13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5">
        <f t="shared" si="163"/>
        <v>0</v>
      </c>
      <c r="Z2111" s="48">
        <f t="shared" si="164"/>
        <v>0</v>
      </c>
      <c r="AA2111" s="109" t="str">
        <f t="shared" si="165"/>
        <v/>
      </c>
      <c r="AB2111" s="136" t="str" cm="1">
        <f t="array" ref="AB2111">_xlfn.IFS(Z2111=0,"",Z2111&gt;2.9,0,Z2111&gt;2.4,0.25,Z2111&gt;1.9,0.5,Z2111&gt;1.5,0.75,Z2111&lt;1.6,1)</f>
        <v/>
      </c>
      <c r="AD2111" s="13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5">
        <f t="shared" si="163"/>
        <v>0</v>
      </c>
      <c r="Z2112" s="48">
        <f t="shared" si="164"/>
        <v>0</v>
      </c>
      <c r="AA2112" s="109" t="str">
        <f t="shared" si="165"/>
        <v/>
      </c>
      <c r="AB2112" s="136" t="str" cm="1">
        <f t="array" ref="AB2112">_xlfn.IFS(Z2112=0,"",Z2112&gt;2.9,0,Z2112&gt;2.4,0.25,Z2112&gt;1.9,0.5,Z2112&gt;1.5,0.75,Z2112&lt;1.6,1)</f>
        <v/>
      </c>
      <c r="AD2112" s="13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5">
        <f t="shared" si="163"/>
        <v>0</v>
      </c>
      <c r="Z2113" s="48">
        <f t="shared" si="164"/>
        <v>0</v>
      </c>
      <c r="AA2113" s="109" t="str">
        <f t="shared" si="165"/>
        <v/>
      </c>
      <c r="AB2113" s="136" t="str" cm="1">
        <f t="array" ref="AB2113">_xlfn.IFS(Z2113=0,"",Z2113&gt;2.9,0,Z2113&gt;2.4,0.25,Z2113&gt;1.9,0.5,Z2113&gt;1.5,0.75,Z2113&lt;1.6,1)</f>
        <v/>
      </c>
      <c r="AD2113" s="13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5">
        <f t="shared" si="163"/>
        <v>0</v>
      </c>
      <c r="Z2114" s="48">
        <f t="shared" si="164"/>
        <v>0</v>
      </c>
      <c r="AA2114" s="109" t="str">
        <f t="shared" si="165"/>
        <v/>
      </c>
      <c r="AB2114" s="136" t="str" cm="1">
        <f t="array" ref="AB2114">_xlfn.IFS(Z2114=0,"",Z2114&gt;2.9,0,Z2114&gt;2.4,0.25,Z2114&gt;1.9,0.5,Z2114&gt;1.5,0.75,Z2114&lt;1.6,1)</f>
        <v/>
      </c>
      <c r="AD2114" s="13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5">
        <f t="shared" si="163"/>
        <v>0</v>
      </c>
      <c r="Z2115" s="48">
        <f t="shared" si="164"/>
        <v>0</v>
      </c>
      <c r="AA2115" s="109" t="str">
        <f t="shared" si="165"/>
        <v/>
      </c>
      <c r="AB2115" s="136" t="str" cm="1">
        <f t="array" ref="AB2115">_xlfn.IFS(Z2115=0,"",Z2115&gt;2.9,0,Z2115&gt;2.4,0.25,Z2115&gt;1.9,0.5,Z2115&gt;1.5,0.75,Z2115&lt;1.6,1)</f>
        <v/>
      </c>
      <c r="AD2115" s="13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5">
        <f t="shared" si="163"/>
        <v>0</v>
      </c>
      <c r="Z2116" s="48">
        <f t="shared" si="164"/>
        <v>0</v>
      </c>
      <c r="AA2116" s="109" t="str">
        <f t="shared" si="165"/>
        <v/>
      </c>
      <c r="AB2116" s="136" t="str" cm="1">
        <f t="array" ref="AB2116">_xlfn.IFS(Z2116=0,"",Z2116&gt;2.9,0,Z2116&gt;2.4,0.25,Z2116&gt;1.9,0.5,Z2116&gt;1.5,0.75,Z2116&lt;1.6,1)</f>
        <v/>
      </c>
      <c r="AD2116" s="13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5">
        <f t="shared" si="163"/>
        <v>0</v>
      </c>
      <c r="Z2117" s="48">
        <f t="shared" si="164"/>
        <v>0</v>
      </c>
      <c r="AA2117" s="109" t="str">
        <f t="shared" si="165"/>
        <v/>
      </c>
      <c r="AB2117" s="136" t="str" cm="1">
        <f t="array" ref="AB2117">_xlfn.IFS(Z2117=0,"",Z2117&gt;2.9,0,Z2117&gt;2.4,0.25,Z2117&gt;1.9,0.5,Z2117&gt;1.5,0.75,Z2117&lt;1.6,1)</f>
        <v/>
      </c>
      <c r="AD2117" s="13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5">
        <f t="shared" si="163"/>
        <v>0</v>
      </c>
      <c r="Z2118" s="48">
        <f t="shared" si="164"/>
        <v>0</v>
      </c>
      <c r="AA2118" s="109" t="str">
        <f t="shared" si="165"/>
        <v/>
      </c>
      <c r="AB2118" s="136" t="str" cm="1">
        <f t="array" ref="AB2118">_xlfn.IFS(Z2118=0,"",Z2118&gt;2.9,0,Z2118&gt;2.4,0.25,Z2118&gt;1.9,0.5,Z2118&gt;1.5,0.75,Z2118&lt;1.6,1)</f>
        <v/>
      </c>
      <c r="AD2118" s="13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5">
        <f t="shared" si="163"/>
        <v>0</v>
      </c>
      <c r="Z2119" s="48">
        <f t="shared" si="164"/>
        <v>0</v>
      </c>
      <c r="AA2119" s="109" t="str">
        <f t="shared" si="165"/>
        <v/>
      </c>
      <c r="AB2119" s="136" t="str" cm="1">
        <f t="array" ref="AB2119">_xlfn.IFS(Z2119=0,"",Z2119&gt;2.9,0,Z2119&gt;2.4,0.25,Z2119&gt;1.9,0.5,Z2119&gt;1.5,0.75,Z2119&lt;1.6,1)</f>
        <v/>
      </c>
      <c r="AD2119" s="13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5">
        <f t="shared" si="163"/>
        <v>0</v>
      </c>
      <c r="Z2120" s="48">
        <f t="shared" si="164"/>
        <v>0</v>
      </c>
      <c r="AA2120" s="109" t="str">
        <f t="shared" si="165"/>
        <v/>
      </c>
      <c r="AB2120" s="136" t="str" cm="1">
        <f t="array" ref="AB2120">_xlfn.IFS(Z2120=0,"",Z2120&gt;2.9,0,Z2120&gt;2.4,0.25,Z2120&gt;1.9,0.5,Z2120&gt;1.5,0.75,Z2120&lt;1.6,1)</f>
        <v/>
      </c>
      <c r="AD2120" s="13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5">
        <f t="shared" si="163"/>
        <v>0</v>
      </c>
      <c r="Z2121" s="48">
        <f t="shared" si="164"/>
        <v>0</v>
      </c>
      <c r="AA2121" s="109" t="str">
        <f t="shared" si="165"/>
        <v/>
      </c>
      <c r="AB2121" s="136" t="str" cm="1">
        <f t="array" ref="AB2121">_xlfn.IFS(Z2121=0,"",Z2121&gt;2.9,0,Z2121&gt;2.4,0.25,Z2121&gt;1.9,0.5,Z2121&gt;1.5,0.75,Z2121&lt;1.6,1)</f>
        <v/>
      </c>
      <c r="AD2121" s="13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5">
        <f t="shared" si="163"/>
        <v>0</v>
      </c>
      <c r="Z2122" s="48">
        <f t="shared" si="164"/>
        <v>0</v>
      </c>
      <c r="AA2122" s="109" t="str">
        <f t="shared" si="165"/>
        <v/>
      </c>
      <c r="AB2122" s="136" t="str" cm="1">
        <f t="array" ref="AB2122">_xlfn.IFS(Z2122=0,"",Z2122&gt;2.9,0,Z2122&gt;2.4,0.25,Z2122&gt;1.9,0.5,Z2122&gt;1.5,0.75,Z2122&lt;1.6,1)</f>
        <v/>
      </c>
      <c r="AD2122" s="13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5">
        <f t="shared" si="163"/>
        <v>0</v>
      </c>
      <c r="Z2123" s="48">
        <f t="shared" si="164"/>
        <v>0</v>
      </c>
      <c r="AA2123" s="109" t="str">
        <f t="shared" si="165"/>
        <v/>
      </c>
      <c r="AB2123" s="136" t="str" cm="1">
        <f t="array" ref="AB2123">_xlfn.IFS(Z2123=0,"",Z2123&gt;2.9,0,Z2123&gt;2.4,0.25,Z2123&gt;1.9,0.5,Z2123&gt;1.5,0.75,Z2123&lt;1.6,1)</f>
        <v/>
      </c>
      <c r="AD2123" s="13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5">
        <f t="shared" ref="Y2124:Y2187" si="168">IFERROR(H2124,"")</f>
        <v>0</v>
      </c>
      <c r="Z2124" s="48">
        <f t="shared" ref="Z2124:Z2187" si="169">IFERROR(Y2124/X2124,0)</f>
        <v>0</v>
      </c>
      <c r="AA2124" s="109" t="str">
        <f t="shared" si="165"/>
        <v/>
      </c>
      <c r="AB2124" s="136" t="str" cm="1">
        <f t="array" ref="AB2124">_xlfn.IFS(Z2124=0,"",Z2124&gt;2.9,0,Z2124&gt;2.4,0.25,Z2124&gt;1.9,0.5,Z2124&gt;1.5,0.75,Z2124&lt;1.6,1)</f>
        <v/>
      </c>
      <c r="AD2124" s="13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5">
        <f t="shared" si="168"/>
        <v>0</v>
      </c>
      <c r="Z2125" s="48">
        <f t="shared" si="169"/>
        <v>0</v>
      </c>
      <c r="AA2125" s="109" t="str">
        <f t="shared" si="165"/>
        <v/>
      </c>
      <c r="AB2125" s="136" t="str" cm="1">
        <f t="array" ref="AB2125">_xlfn.IFS(Z2125=0,"",Z2125&gt;2.9,0,Z2125&gt;2.4,0.25,Z2125&gt;1.9,0.5,Z2125&gt;1.5,0.75,Z2125&lt;1.6,1)</f>
        <v/>
      </c>
      <c r="AD2125" s="13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5">
        <f t="shared" si="168"/>
        <v>0</v>
      </c>
      <c r="Z2126" s="48">
        <f t="shared" si="169"/>
        <v>0</v>
      </c>
      <c r="AA2126" s="109" t="str">
        <f t="shared" si="165"/>
        <v/>
      </c>
      <c r="AB2126" s="136" t="str" cm="1">
        <f t="array" ref="AB2126">_xlfn.IFS(Z2126=0,"",Z2126&gt;2.9,0,Z2126&gt;2.4,0.25,Z2126&gt;1.9,0.5,Z2126&gt;1.5,0.75,Z2126&lt;1.6,1)</f>
        <v/>
      </c>
      <c r="AD2126" s="13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5">
        <f t="shared" si="168"/>
        <v>0</v>
      </c>
      <c r="Z2127" s="48">
        <f t="shared" si="169"/>
        <v>0</v>
      </c>
      <c r="AA2127" s="109" t="str">
        <f t="shared" si="165"/>
        <v/>
      </c>
      <c r="AB2127" s="136" t="str" cm="1">
        <f t="array" ref="AB2127">_xlfn.IFS(Z2127=0,"",Z2127&gt;2.9,0,Z2127&gt;2.4,0.25,Z2127&gt;1.9,0.5,Z2127&gt;1.5,0.75,Z2127&lt;1.6,1)</f>
        <v/>
      </c>
      <c r="AD2127" s="13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5">
        <f t="shared" si="168"/>
        <v>0</v>
      </c>
      <c r="Z2128" s="48">
        <f t="shared" si="169"/>
        <v>0</v>
      </c>
      <c r="AA2128" s="109" t="str">
        <f t="shared" si="165"/>
        <v/>
      </c>
      <c r="AB2128" s="136" t="str" cm="1">
        <f t="array" ref="AB2128">_xlfn.IFS(Z2128=0,"",Z2128&gt;2.9,0,Z2128&gt;2.4,0.25,Z2128&gt;1.9,0.5,Z2128&gt;1.5,0.75,Z2128&lt;1.6,1)</f>
        <v/>
      </c>
      <c r="AD2128" s="13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5">
        <f t="shared" si="168"/>
        <v>0</v>
      </c>
      <c r="Z2129" s="48">
        <f t="shared" si="169"/>
        <v>0</v>
      </c>
      <c r="AA2129" s="109" t="str">
        <f t="shared" si="165"/>
        <v/>
      </c>
      <c r="AB2129" s="136" t="str" cm="1">
        <f t="array" ref="AB2129">_xlfn.IFS(Z2129=0,"",Z2129&gt;2.9,0,Z2129&gt;2.4,0.25,Z2129&gt;1.9,0.5,Z2129&gt;1.5,0.75,Z2129&lt;1.6,1)</f>
        <v/>
      </c>
      <c r="AD2129" s="13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5">
        <f t="shared" si="168"/>
        <v>0</v>
      </c>
      <c r="Z2130" s="48">
        <f t="shared" si="169"/>
        <v>0</v>
      </c>
      <c r="AA2130" s="109" t="str">
        <f t="shared" si="165"/>
        <v/>
      </c>
      <c r="AB2130" s="136" t="str" cm="1">
        <f t="array" ref="AB2130">_xlfn.IFS(Z2130=0,"",Z2130&gt;2.9,0,Z2130&gt;2.4,0.25,Z2130&gt;1.9,0.5,Z2130&gt;1.5,0.75,Z2130&lt;1.6,1)</f>
        <v/>
      </c>
      <c r="AD2130" s="13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5">
        <f t="shared" si="168"/>
        <v>0</v>
      </c>
      <c r="Z2131" s="48">
        <f t="shared" si="169"/>
        <v>0</v>
      </c>
      <c r="AA2131" s="109" t="str">
        <f t="shared" si="165"/>
        <v/>
      </c>
      <c r="AB2131" s="136" t="str" cm="1">
        <f t="array" ref="AB2131">_xlfn.IFS(Z2131=0,"",Z2131&gt;2.9,0,Z2131&gt;2.4,0.25,Z2131&gt;1.9,0.5,Z2131&gt;1.5,0.75,Z2131&lt;1.6,1)</f>
        <v/>
      </c>
      <c r="AD2131" s="13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5">
        <f t="shared" si="168"/>
        <v>0</v>
      </c>
      <c r="Z2132" s="48">
        <f t="shared" si="169"/>
        <v>0</v>
      </c>
      <c r="AA2132" s="109" t="str">
        <f t="shared" si="165"/>
        <v/>
      </c>
      <c r="AB2132" s="136" t="str" cm="1">
        <f t="array" ref="AB2132">_xlfn.IFS(Z2132=0,"",Z2132&gt;2.9,0,Z2132&gt;2.4,0.25,Z2132&gt;1.9,0.5,Z2132&gt;1.5,0.75,Z2132&lt;1.6,1)</f>
        <v/>
      </c>
      <c r="AD2132" s="13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5">
        <f t="shared" si="168"/>
        <v>0</v>
      </c>
      <c r="Z2133" s="48">
        <f t="shared" si="169"/>
        <v>0</v>
      </c>
      <c r="AA2133" s="109" t="str">
        <f t="shared" ref="AA2133:AA2196" si="170">IFERROR(X2133*1.5,"")</f>
        <v/>
      </c>
      <c r="AB2133" s="136" t="str" cm="1">
        <f t="array" ref="AB2133">_xlfn.IFS(Z2133=0,"",Z2133&gt;2.9,0,Z2133&gt;2.4,0.25,Z2133&gt;1.9,0.5,Z2133&gt;1.5,0.75,Z2133&lt;1.6,1)</f>
        <v/>
      </c>
      <c r="AD2133" s="13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5">
        <f t="shared" si="168"/>
        <v>0</v>
      </c>
      <c r="Z2134" s="48">
        <f t="shared" si="169"/>
        <v>0</v>
      </c>
      <c r="AA2134" s="109" t="str">
        <f t="shared" si="170"/>
        <v/>
      </c>
      <c r="AB2134" s="136" t="str" cm="1">
        <f t="array" ref="AB2134">_xlfn.IFS(Z2134=0,"",Z2134&gt;2.9,0,Z2134&gt;2.4,0.25,Z2134&gt;1.9,0.5,Z2134&gt;1.5,0.75,Z2134&lt;1.6,1)</f>
        <v/>
      </c>
      <c r="AD2134" s="13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5">
        <f t="shared" si="168"/>
        <v>0</v>
      </c>
      <c r="Z2135" s="48">
        <f t="shared" si="169"/>
        <v>0</v>
      </c>
      <c r="AA2135" s="109" t="str">
        <f t="shared" si="170"/>
        <v/>
      </c>
      <c r="AB2135" s="136" t="str" cm="1">
        <f t="array" ref="AB2135">_xlfn.IFS(Z2135=0,"",Z2135&gt;2.9,0,Z2135&gt;2.4,0.25,Z2135&gt;1.9,0.5,Z2135&gt;1.5,0.75,Z2135&lt;1.6,1)</f>
        <v/>
      </c>
      <c r="AD2135" s="13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5">
        <f t="shared" si="168"/>
        <v>0</v>
      </c>
      <c r="Z2136" s="48">
        <f t="shared" si="169"/>
        <v>0</v>
      </c>
      <c r="AA2136" s="109" t="str">
        <f t="shared" si="170"/>
        <v/>
      </c>
      <c r="AB2136" s="136" t="str" cm="1">
        <f t="array" ref="AB2136">_xlfn.IFS(Z2136=0,"",Z2136&gt;2.9,0,Z2136&gt;2.4,0.25,Z2136&gt;1.9,0.5,Z2136&gt;1.5,0.75,Z2136&lt;1.6,1)</f>
        <v/>
      </c>
      <c r="AD2136" s="13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5">
        <f t="shared" si="168"/>
        <v>0</v>
      </c>
      <c r="Z2137" s="48">
        <f t="shared" si="169"/>
        <v>0</v>
      </c>
      <c r="AA2137" s="109" t="str">
        <f t="shared" si="170"/>
        <v/>
      </c>
      <c r="AB2137" s="136" t="str" cm="1">
        <f t="array" ref="AB2137">_xlfn.IFS(Z2137=0,"",Z2137&gt;2.9,0,Z2137&gt;2.4,0.25,Z2137&gt;1.9,0.5,Z2137&gt;1.5,0.75,Z2137&lt;1.6,1)</f>
        <v/>
      </c>
      <c r="AD2137" s="13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5">
        <f t="shared" si="168"/>
        <v>0</v>
      </c>
      <c r="Z2138" s="48">
        <f t="shared" si="169"/>
        <v>0</v>
      </c>
      <c r="AA2138" s="109" t="str">
        <f t="shared" si="170"/>
        <v/>
      </c>
      <c r="AB2138" s="136" t="str" cm="1">
        <f t="array" ref="AB2138">_xlfn.IFS(Z2138=0,"",Z2138&gt;2.9,0,Z2138&gt;2.4,0.25,Z2138&gt;1.9,0.5,Z2138&gt;1.5,0.75,Z2138&lt;1.6,1)</f>
        <v/>
      </c>
      <c r="AD2138" s="13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5">
        <f t="shared" si="168"/>
        <v>0</v>
      </c>
      <c r="Z2139" s="48">
        <f t="shared" si="169"/>
        <v>0</v>
      </c>
      <c r="AA2139" s="109" t="str">
        <f t="shared" si="170"/>
        <v/>
      </c>
      <c r="AB2139" s="136" t="str" cm="1">
        <f t="array" ref="AB2139">_xlfn.IFS(Z2139=0,"",Z2139&gt;2.9,0,Z2139&gt;2.4,0.25,Z2139&gt;1.9,0.5,Z2139&gt;1.5,0.75,Z2139&lt;1.6,1)</f>
        <v/>
      </c>
      <c r="AD2139" s="13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5">
        <f t="shared" si="168"/>
        <v>0</v>
      </c>
      <c r="Z2140" s="48">
        <f t="shared" si="169"/>
        <v>0</v>
      </c>
      <c r="AA2140" s="109" t="str">
        <f t="shared" si="170"/>
        <v/>
      </c>
      <c r="AB2140" s="136" t="str" cm="1">
        <f t="array" ref="AB2140">_xlfn.IFS(Z2140=0,"",Z2140&gt;2.9,0,Z2140&gt;2.4,0.25,Z2140&gt;1.9,0.5,Z2140&gt;1.5,0.75,Z2140&lt;1.6,1)</f>
        <v/>
      </c>
      <c r="AD2140" s="13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5">
        <f t="shared" si="168"/>
        <v>0</v>
      </c>
      <c r="Z2141" s="48">
        <f t="shared" si="169"/>
        <v>0</v>
      </c>
      <c r="AA2141" s="109" t="str">
        <f t="shared" si="170"/>
        <v/>
      </c>
      <c r="AB2141" s="136" t="str" cm="1">
        <f t="array" ref="AB2141">_xlfn.IFS(Z2141=0,"",Z2141&gt;2.9,0,Z2141&gt;2.4,0.25,Z2141&gt;1.9,0.5,Z2141&gt;1.5,0.75,Z2141&lt;1.6,1)</f>
        <v/>
      </c>
      <c r="AD2141" s="13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5">
        <f t="shared" si="168"/>
        <v>0</v>
      </c>
      <c r="Z2142" s="48">
        <f t="shared" si="169"/>
        <v>0</v>
      </c>
      <c r="AA2142" s="109" t="str">
        <f t="shared" si="170"/>
        <v/>
      </c>
      <c r="AB2142" s="136" t="str" cm="1">
        <f t="array" ref="AB2142">_xlfn.IFS(Z2142=0,"",Z2142&gt;2.9,0,Z2142&gt;2.4,0.25,Z2142&gt;1.9,0.5,Z2142&gt;1.5,0.75,Z2142&lt;1.6,1)</f>
        <v/>
      </c>
      <c r="AD2142" s="13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5">
        <f t="shared" si="168"/>
        <v>0</v>
      </c>
      <c r="Z2143" s="48">
        <f t="shared" si="169"/>
        <v>0</v>
      </c>
      <c r="AA2143" s="109" t="str">
        <f t="shared" si="170"/>
        <v/>
      </c>
      <c r="AB2143" s="136" t="str" cm="1">
        <f t="array" ref="AB2143">_xlfn.IFS(Z2143=0,"",Z2143&gt;2.9,0,Z2143&gt;2.4,0.25,Z2143&gt;1.9,0.5,Z2143&gt;1.5,0.75,Z2143&lt;1.6,1)</f>
        <v/>
      </c>
      <c r="AD2143" s="13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5">
        <f t="shared" si="168"/>
        <v>0</v>
      </c>
      <c r="Z2144" s="48">
        <f t="shared" si="169"/>
        <v>0</v>
      </c>
      <c r="AA2144" s="109" t="str">
        <f t="shared" si="170"/>
        <v/>
      </c>
      <c r="AB2144" s="136" t="str" cm="1">
        <f t="array" ref="AB2144">_xlfn.IFS(Z2144=0,"",Z2144&gt;2.9,0,Z2144&gt;2.4,0.25,Z2144&gt;1.9,0.5,Z2144&gt;1.5,0.75,Z2144&lt;1.6,1)</f>
        <v/>
      </c>
      <c r="AD2144" s="13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5">
        <f t="shared" si="168"/>
        <v>0</v>
      </c>
      <c r="Z2145" s="48">
        <f t="shared" si="169"/>
        <v>0</v>
      </c>
      <c r="AA2145" s="109" t="str">
        <f t="shared" si="170"/>
        <v/>
      </c>
      <c r="AB2145" s="136" t="str" cm="1">
        <f t="array" ref="AB2145">_xlfn.IFS(Z2145=0,"",Z2145&gt;2.9,0,Z2145&gt;2.4,0.25,Z2145&gt;1.9,0.5,Z2145&gt;1.5,0.75,Z2145&lt;1.6,1)</f>
        <v/>
      </c>
      <c r="AD2145" s="13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5">
        <f t="shared" si="168"/>
        <v>0</v>
      </c>
      <c r="Z2146" s="48">
        <f t="shared" si="169"/>
        <v>0</v>
      </c>
      <c r="AA2146" s="109" t="str">
        <f t="shared" si="170"/>
        <v/>
      </c>
      <c r="AB2146" s="136" t="str" cm="1">
        <f t="array" ref="AB2146">_xlfn.IFS(Z2146=0,"",Z2146&gt;2.9,0,Z2146&gt;2.4,0.25,Z2146&gt;1.9,0.5,Z2146&gt;1.5,0.75,Z2146&lt;1.6,1)</f>
        <v/>
      </c>
      <c r="AD2146" s="13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5">
        <f t="shared" si="168"/>
        <v>0</v>
      </c>
      <c r="Z2147" s="48">
        <f t="shared" si="169"/>
        <v>0</v>
      </c>
      <c r="AA2147" s="109" t="str">
        <f t="shared" si="170"/>
        <v/>
      </c>
      <c r="AB2147" s="136" t="str" cm="1">
        <f t="array" ref="AB2147">_xlfn.IFS(Z2147=0,"",Z2147&gt;2.9,0,Z2147&gt;2.4,0.25,Z2147&gt;1.9,0.5,Z2147&gt;1.5,0.75,Z2147&lt;1.6,1)</f>
        <v/>
      </c>
      <c r="AD2147" s="13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5">
        <f t="shared" si="168"/>
        <v>0</v>
      </c>
      <c r="Z2148" s="48">
        <f t="shared" si="169"/>
        <v>0</v>
      </c>
      <c r="AA2148" s="109" t="str">
        <f t="shared" si="170"/>
        <v/>
      </c>
      <c r="AB2148" s="136" t="str" cm="1">
        <f t="array" ref="AB2148">_xlfn.IFS(Z2148=0,"",Z2148&gt;2.9,0,Z2148&gt;2.4,0.25,Z2148&gt;1.9,0.5,Z2148&gt;1.5,0.75,Z2148&lt;1.6,1)</f>
        <v/>
      </c>
      <c r="AD2148" s="13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5">
        <f t="shared" si="168"/>
        <v>0</v>
      </c>
      <c r="Z2149" s="48">
        <f t="shared" si="169"/>
        <v>0</v>
      </c>
      <c r="AA2149" s="109" t="str">
        <f t="shared" si="170"/>
        <v/>
      </c>
      <c r="AB2149" s="136" t="str" cm="1">
        <f t="array" ref="AB2149">_xlfn.IFS(Z2149=0,"",Z2149&gt;2.9,0,Z2149&gt;2.4,0.25,Z2149&gt;1.9,0.5,Z2149&gt;1.5,0.75,Z2149&lt;1.6,1)</f>
        <v/>
      </c>
      <c r="AD2149" s="13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5">
        <f t="shared" si="168"/>
        <v>0</v>
      </c>
      <c r="Z2150" s="48">
        <f t="shared" si="169"/>
        <v>0</v>
      </c>
      <c r="AA2150" s="109" t="str">
        <f t="shared" si="170"/>
        <v/>
      </c>
      <c r="AB2150" s="136" t="str" cm="1">
        <f t="array" ref="AB2150">_xlfn.IFS(Z2150=0,"",Z2150&gt;2.9,0,Z2150&gt;2.4,0.25,Z2150&gt;1.9,0.5,Z2150&gt;1.5,0.75,Z2150&lt;1.6,1)</f>
        <v/>
      </c>
      <c r="AD2150" s="13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5">
        <f t="shared" si="168"/>
        <v>0</v>
      </c>
      <c r="Z2151" s="48">
        <f t="shared" si="169"/>
        <v>0</v>
      </c>
      <c r="AA2151" s="109" t="str">
        <f t="shared" si="170"/>
        <v/>
      </c>
      <c r="AB2151" s="136" t="str" cm="1">
        <f t="array" ref="AB2151">_xlfn.IFS(Z2151=0,"",Z2151&gt;2.9,0,Z2151&gt;2.4,0.25,Z2151&gt;1.9,0.5,Z2151&gt;1.5,0.75,Z2151&lt;1.6,1)</f>
        <v/>
      </c>
      <c r="AD2151" s="13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5">
        <f t="shared" si="168"/>
        <v>0</v>
      </c>
      <c r="Z2152" s="48">
        <f t="shared" si="169"/>
        <v>0</v>
      </c>
      <c r="AA2152" s="109" t="str">
        <f t="shared" si="170"/>
        <v/>
      </c>
      <c r="AB2152" s="136" t="str" cm="1">
        <f t="array" ref="AB2152">_xlfn.IFS(Z2152=0,"",Z2152&gt;2.9,0,Z2152&gt;2.4,0.25,Z2152&gt;1.9,0.5,Z2152&gt;1.5,0.75,Z2152&lt;1.6,1)</f>
        <v/>
      </c>
      <c r="AD2152" s="13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5">
        <f t="shared" si="168"/>
        <v>0</v>
      </c>
      <c r="Z2153" s="48">
        <f t="shared" si="169"/>
        <v>0</v>
      </c>
      <c r="AA2153" s="109" t="str">
        <f t="shared" si="170"/>
        <v/>
      </c>
      <c r="AB2153" s="136" t="str" cm="1">
        <f t="array" ref="AB2153">_xlfn.IFS(Z2153=0,"",Z2153&gt;2.9,0,Z2153&gt;2.4,0.25,Z2153&gt;1.9,0.5,Z2153&gt;1.5,0.75,Z2153&lt;1.6,1)</f>
        <v/>
      </c>
      <c r="AD2153" s="13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5">
        <f t="shared" si="168"/>
        <v>0</v>
      </c>
      <c r="Z2154" s="48">
        <f t="shared" si="169"/>
        <v>0</v>
      </c>
      <c r="AA2154" s="109" t="str">
        <f t="shared" si="170"/>
        <v/>
      </c>
      <c r="AB2154" s="136" t="str" cm="1">
        <f t="array" ref="AB2154">_xlfn.IFS(Z2154=0,"",Z2154&gt;2.9,0,Z2154&gt;2.4,0.25,Z2154&gt;1.9,0.5,Z2154&gt;1.5,0.75,Z2154&lt;1.6,1)</f>
        <v/>
      </c>
      <c r="AD2154" s="13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5">
        <f t="shared" si="168"/>
        <v>0</v>
      </c>
      <c r="Z2155" s="48">
        <f t="shared" si="169"/>
        <v>0</v>
      </c>
      <c r="AA2155" s="109" t="str">
        <f t="shared" si="170"/>
        <v/>
      </c>
      <c r="AB2155" s="136" t="str" cm="1">
        <f t="array" ref="AB2155">_xlfn.IFS(Z2155=0,"",Z2155&gt;2.9,0,Z2155&gt;2.4,0.25,Z2155&gt;1.9,0.5,Z2155&gt;1.5,0.75,Z2155&lt;1.6,1)</f>
        <v/>
      </c>
      <c r="AD2155" s="13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5">
        <f t="shared" si="168"/>
        <v>0</v>
      </c>
      <c r="Z2156" s="48">
        <f t="shared" si="169"/>
        <v>0</v>
      </c>
      <c r="AA2156" s="109" t="str">
        <f t="shared" si="170"/>
        <v/>
      </c>
      <c r="AB2156" s="136" t="str" cm="1">
        <f t="array" ref="AB2156">_xlfn.IFS(Z2156=0,"",Z2156&gt;2.9,0,Z2156&gt;2.4,0.25,Z2156&gt;1.9,0.5,Z2156&gt;1.5,0.75,Z2156&lt;1.6,1)</f>
        <v/>
      </c>
      <c r="AD2156" s="13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5">
        <f t="shared" si="168"/>
        <v>0</v>
      </c>
      <c r="Z2157" s="48">
        <f t="shared" si="169"/>
        <v>0</v>
      </c>
      <c r="AA2157" s="109" t="str">
        <f t="shared" si="170"/>
        <v/>
      </c>
      <c r="AB2157" s="136" t="str" cm="1">
        <f t="array" ref="AB2157">_xlfn.IFS(Z2157=0,"",Z2157&gt;2.9,0,Z2157&gt;2.4,0.25,Z2157&gt;1.9,0.5,Z2157&gt;1.5,0.75,Z2157&lt;1.6,1)</f>
        <v/>
      </c>
      <c r="AD2157" s="13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5">
        <f t="shared" si="168"/>
        <v>0</v>
      </c>
      <c r="Z2158" s="48">
        <f t="shared" si="169"/>
        <v>0</v>
      </c>
      <c r="AA2158" s="109" t="str">
        <f t="shared" si="170"/>
        <v/>
      </c>
      <c r="AB2158" s="136" t="str" cm="1">
        <f t="array" ref="AB2158">_xlfn.IFS(Z2158=0,"",Z2158&gt;2.9,0,Z2158&gt;2.4,0.25,Z2158&gt;1.9,0.5,Z2158&gt;1.5,0.75,Z2158&lt;1.6,1)</f>
        <v/>
      </c>
      <c r="AD2158" s="13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5">
        <f t="shared" si="168"/>
        <v>0</v>
      </c>
      <c r="Z2159" s="48">
        <f t="shared" si="169"/>
        <v>0</v>
      </c>
      <c r="AA2159" s="109" t="str">
        <f t="shared" si="170"/>
        <v/>
      </c>
      <c r="AB2159" s="136" t="str" cm="1">
        <f t="array" ref="AB2159">_xlfn.IFS(Z2159=0,"",Z2159&gt;2.9,0,Z2159&gt;2.4,0.25,Z2159&gt;1.9,0.5,Z2159&gt;1.5,0.75,Z2159&lt;1.6,1)</f>
        <v/>
      </c>
      <c r="AD2159" s="13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5">
        <f t="shared" si="168"/>
        <v>0</v>
      </c>
      <c r="Z2160" s="48">
        <f t="shared" si="169"/>
        <v>0</v>
      </c>
      <c r="AA2160" s="109" t="str">
        <f t="shared" si="170"/>
        <v/>
      </c>
      <c r="AB2160" s="136" t="str" cm="1">
        <f t="array" ref="AB2160">_xlfn.IFS(Z2160=0,"",Z2160&gt;2.9,0,Z2160&gt;2.4,0.25,Z2160&gt;1.9,0.5,Z2160&gt;1.5,0.75,Z2160&lt;1.6,1)</f>
        <v/>
      </c>
      <c r="AD2160" s="13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5">
        <f t="shared" si="168"/>
        <v>0</v>
      </c>
      <c r="Z2161" s="48">
        <f t="shared" si="169"/>
        <v>0</v>
      </c>
      <c r="AA2161" s="109" t="str">
        <f t="shared" si="170"/>
        <v/>
      </c>
      <c r="AB2161" s="136" t="str" cm="1">
        <f t="array" ref="AB2161">_xlfn.IFS(Z2161=0,"",Z2161&gt;2.9,0,Z2161&gt;2.4,0.25,Z2161&gt;1.9,0.5,Z2161&gt;1.5,0.75,Z2161&lt;1.6,1)</f>
        <v/>
      </c>
      <c r="AD2161" s="13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5">
        <f t="shared" si="168"/>
        <v>0</v>
      </c>
      <c r="Z2162" s="48">
        <f t="shared" si="169"/>
        <v>0</v>
      </c>
      <c r="AA2162" s="109" t="str">
        <f t="shared" si="170"/>
        <v/>
      </c>
      <c r="AB2162" s="136" t="str" cm="1">
        <f t="array" ref="AB2162">_xlfn.IFS(Z2162=0,"",Z2162&gt;2.9,0,Z2162&gt;2.4,0.25,Z2162&gt;1.9,0.5,Z2162&gt;1.5,0.75,Z2162&lt;1.6,1)</f>
        <v/>
      </c>
      <c r="AD2162" s="13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5">
        <f t="shared" si="168"/>
        <v>0</v>
      </c>
      <c r="Z2163" s="48">
        <f t="shared" si="169"/>
        <v>0</v>
      </c>
      <c r="AA2163" s="109" t="str">
        <f t="shared" si="170"/>
        <v/>
      </c>
      <c r="AB2163" s="136" t="str" cm="1">
        <f t="array" ref="AB2163">_xlfn.IFS(Z2163=0,"",Z2163&gt;2.9,0,Z2163&gt;2.4,0.25,Z2163&gt;1.9,0.5,Z2163&gt;1.5,0.75,Z2163&lt;1.6,1)</f>
        <v/>
      </c>
      <c r="AD2163" s="13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5">
        <f t="shared" si="168"/>
        <v>0</v>
      </c>
      <c r="Z2164" s="48">
        <f t="shared" si="169"/>
        <v>0</v>
      </c>
      <c r="AA2164" s="109" t="str">
        <f t="shared" si="170"/>
        <v/>
      </c>
      <c r="AB2164" s="136" t="str" cm="1">
        <f t="array" ref="AB2164">_xlfn.IFS(Z2164=0,"",Z2164&gt;2.9,0,Z2164&gt;2.4,0.25,Z2164&gt;1.9,0.5,Z2164&gt;1.5,0.75,Z2164&lt;1.6,1)</f>
        <v/>
      </c>
      <c r="AD2164" s="13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5">
        <f t="shared" si="168"/>
        <v>0</v>
      </c>
      <c r="Z2165" s="48">
        <f t="shared" si="169"/>
        <v>0</v>
      </c>
      <c r="AA2165" s="109" t="str">
        <f t="shared" si="170"/>
        <v/>
      </c>
      <c r="AB2165" s="136" t="str" cm="1">
        <f t="array" ref="AB2165">_xlfn.IFS(Z2165=0,"",Z2165&gt;2.9,0,Z2165&gt;2.4,0.25,Z2165&gt;1.9,0.5,Z2165&gt;1.5,0.75,Z2165&lt;1.6,1)</f>
        <v/>
      </c>
      <c r="AD2165" s="13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5">
        <f t="shared" si="168"/>
        <v>0</v>
      </c>
      <c r="Z2166" s="48">
        <f t="shared" si="169"/>
        <v>0</v>
      </c>
      <c r="AA2166" s="109" t="str">
        <f t="shared" si="170"/>
        <v/>
      </c>
      <c r="AB2166" s="136" t="str" cm="1">
        <f t="array" ref="AB2166">_xlfn.IFS(Z2166=0,"",Z2166&gt;2.9,0,Z2166&gt;2.4,0.25,Z2166&gt;1.9,0.5,Z2166&gt;1.5,0.75,Z2166&lt;1.6,1)</f>
        <v/>
      </c>
      <c r="AD2166" s="13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5">
        <f t="shared" si="168"/>
        <v>0</v>
      </c>
      <c r="Z2167" s="48">
        <f t="shared" si="169"/>
        <v>0</v>
      </c>
      <c r="AA2167" s="109" t="str">
        <f t="shared" si="170"/>
        <v/>
      </c>
      <c r="AB2167" s="136" t="str" cm="1">
        <f t="array" ref="AB2167">_xlfn.IFS(Z2167=0,"",Z2167&gt;2.9,0,Z2167&gt;2.4,0.25,Z2167&gt;1.9,0.5,Z2167&gt;1.5,0.75,Z2167&lt;1.6,1)</f>
        <v/>
      </c>
      <c r="AD2167" s="13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5">
        <f t="shared" si="168"/>
        <v>0</v>
      </c>
      <c r="Z2168" s="48">
        <f t="shared" si="169"/>
        <v>0</v>
      </c>
      <c r="AA2168" s="109" t="str">
        <f t="shared" si="170"/>
        <v/>
      </c>
      <c r="AB2168" s="136" t="str" cm="1">
        <f t="array" ref="AB2168">_xlfn.IFS(Z2168=0,"",Z2168&gt;2.9,0,Z2168&gt;2.4,0.25,Z2168&gt;1.9,0.5,Z2168&gt;1.5,0.75,Z2168&lt;1.6,1)</f>
        <v/>
      </c>
      <c r="AD2168" s="13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5">
        <f t="shared" si="168"/>
        <v>0</v>
      </c>
      <c r="Z2169" s="48">
        <f t="shared" si="169"/>
        <v>0</v>
      </c>
      <c r="AA2169" s="109" t="str">
        <f t="shared" si="170"/>
        <v/>
      </c>
      <c r="AB2169" s="136" t="str" cm="1">
        <f t="array" ref="AB2169">_xlfn.IFS(Z2169=0,"",Z2169&gt;2.9,0,Z2169&gt;2.4,0.25,Z2169&gt;1.9,0.5,Z2169&gt;1.5,0.75,Z2169&lt;1.6,1)</f>
        <v/>
      </c>
      <c r="AD2169" s="13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5">
        <f t="shared" si="168"/>
        <v>0</v>
      </c>
      <c r="Z2170" s="48">
        <f t="shared" si="169"/>
        <v>0</v>
      </c>
      <c r="AA2170" s="109" t="str">
        <f t="shared" si="170"/>
        <v/>
      </c>
      <c r="AB2170" s="136" t="str" cm="1">
        <f t="array" ref="AB2170">_xlfn.IFS(Z2170=0,"",Z2170&gt;2.9,0,Z2170&gt;2.4,0.25,Z2170&gt;1.9,0.5,Z2170&gt;1.5,0.75,Z2170&lt;1.6,1)</f>
        <v/>
      </c>
      <c r="AD2170" s="13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5">
        <f t="shared" si="168"/>
        <v>0</v>
      </c>
      <c r="Z2171" s="48">
        <f t="shared" si="169"/>
        <v>0</v>
      </c>
      <c r="AA2171" s="109" t="str">
        <f t="shared" si="170"/>
        <v/>
      </c>
      <c r="AB2171" s="136" t="str" cm="1">
        <f t="array" ref="AB2171">_xlfn.IFS(Z2171=0,"",Z2171&gt;2.9,0,Z2171&gt;2.4,0.25,Z2171&gt;1.9,0.5,Z2171&gt;1.5,0.75,Z2171&lt;1.6,1)</f>
        <v/>
      </c>
      <c r="AD2171" s="13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5">
        <f t="shared" si="168"/>
        <v>0</v>
      </c>
      <c r="Z2172" s="48">
        <f t="shared" si="169"/>
        <v>0</v>
      </c>
      <c r="AA2172" s="109" t="str">
        <f t="shared" si="170"/>
        <v/>
      </c>
      <c r="AB2172" s="136" t="str" cm="1">
        <f t="array" ref="AB2172">_xlfn.IFS(Z2172=0,"",Z2172&gt;2.9,0,Z2172&gt;2.4,0.25,Z2172&gt;1.9,0.5,Z2172&gt;1.5,0.75,Z2172&lt;1.6,1)</f>
        <v/>
      </c>
      <c r="AD2172" s="13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5">
        <f t="shared" si="168"/>
        <v>0</v>
      </c>
      <c r="Z2173" s="48">
        <f t="shared" si="169"/>
        <v>0</v>
      </c>
      <c r="AA2173" s="109" t="str">
        <f t="shared" si="170"/>
        <v/>
      </c>
      <c r="AB2173" s="136" t="str" cm="1">
        <f t="array" ref="AB2173">_xlfn.IFS(Z2173=0,"",Z2173&gt;2.9,0,Z2173&gt;2.4,0.25,Z2173&gt;1.9,0.5,Z2173&gt;1.5,0.75,Z2173&lt;1.6,1)</f>
        <v/>
      </c>
      <c r="AD2173" s="13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5">
        <f t="shared" si="168"/>
        <v>0</v>
      </c>
      <c r="Z2174" s="48">
        <f t="shared" si="169"/>
        <v>0</v>
      </c>
      <c r="AA2174" s="109" t="str">
        <f t="shared" si="170"/>
        <v/>
      </c>
      <c r="AB2174" s="136" t="str" cm="1">
        <f t="array" ref="AB2174">_xlfn.IFS(Z2174=0,"",Z2174&gt;2.9,0,Z2174&gt;2.4,0.25,Z2174&gt;1.9,0.5,Z2174&gt;1.5,0.75,Z2174&lt;1.6,1)</f>
        <v/>
      </c>
      <c r="AD2174" s="13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5">
        <f t="shared" si="168"/>
        <v>0</v>
      </c>
      <c r="Z2175" s="48">
        <f t="shared" si="169"/>
        <v>0</v>
      </c>
      <c r="AA2175" s="109" t="str">
        <f t="shared" si="170"/>
        <v/>
      </c>
      <c r="AB2175" s="136" t="str" cm="1">
        <f t="array" ref="AB2175">_xlfn.IFS(Z2175=0,"",Z2175&gt;2.9,0,Z2175&gt;2.4,0.25,Z2175&gt;1.9,0.5,Z2175&gt;1.5,0.75,Z2175&lt;1.6,1)</f>
        <v/>
      </c>
      <c r="AD2175" s="13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5">
        <f t="shared" si="168"/>
        <v>0</v>
      </c>
      <c r="Z2176" s="48">
        <f t="shared" si="169"/>
        <v>0</v>
      </c>
      <c r="AA2176" s="109" t="str">
        <f t="shared" si="170"/>
        <v/>
      </c>
      <c r="AB2176" s="136" t="str" cm="1">
        <f t="array" ref="AB2176">_xlfn.IFS(Z2176=0,"",Z2176&gt;2.9,0,Z2176&gt;2.4,0.25,Z2176&gt;1.9,0.5,Z2176&gt;1.5,0.75,Z2176&lt;1.6,1)</f>
        <v/>
      </c>
      <c r="AD2176" s="13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5">
        <f t="shared" si="168"/>
        <v>0</v>
      </c>
      <c r="Z2177" s="48">
        <f t="shared" si="169"/>
        <v>0</v>
      </c>
      <c r="AA2177" s="109" t="str">
        <f t="shared" si="170"/>
        <v/>
      </c>
      <c r="AB2177" s="136" t="str" cm="1">
        <f t="array" ref="AB2177">_xlfn.IFS(Z2177=0,"",Z2177&gt;2.9,0,Z2177&gt;2.4,0.25,Z2177&gt;1.9,0.5,Z2177&gt;1.5,0.75,Z2177&lt;1.6,1)</f>
        <v/>
      </c>
      <c r="AD2177" s="13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5">
        <f t="shared" si="168"/>
        <v>0</v>
      </c>
      <c r="Z2178" s="48">
        <f t="shared" si="169"/>
        <v>0</v>
      </c>
      <c r="AA2178" s="109" t="str">
        <f t="shared" si="170"/>
        <v/>
      </c>
      <c r="AB2178" s="136" t="str" cm="1">
        <f t="array" ref="AB2178">_xlfn.IFS(Z2178=0,"",Z2178&gt;2.9,0,Z2178&gt;2.4,0.25,Z2178&gt;1.9,0.5,Z2178&gt;1.5,0.75,Z2178&lt;1.6,1)</f>
        <v/>
      </c>
      <c r="AD2178" s="13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5">
        <f t="shared" si="168"/>
        <v>0</v>
      </c>
      <c r="Z2179" s="48">
        <f t="shared" si="169"/>
        <v>0</v>
      </c>
      <c r="AA2179" s="109" t="str">
        <f t="shared" si="170"/>
        <v/>
      </c>
      <c r="AB2179" s="136" t="str" cm="1">
        <f t="array" ref="AB2179">_xlfn.IFS(Z2179=0,"",Z2179&gt;2.9,0,Z2179&gt;2.4,0.25,Z2179&gt;1.9,0.5,Z2179&gt;1.5,0.75,Z2179&lt;1.6,1)</f>
        <v/>
      </c>
      <c r="AD2179" s="13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5">
        <f t="shared" si="168"/>
        <v>0</v>
      </c>
      <c r="Z2180" s="48">
        <f t="shared" si="169"/>
        <v>0</v>
      </c>
      <c r="AA2180" s="109" t="str">
        <f t="shared" si="170"/>
        <v/>
      </c>
      <c r="AB2180" s="136" t="str" cm="1">
        <f t="array" ref="AB2180">_xlfn.IFS(Z2180=0,"",Z2180&gt;2.9,0,Z2180&gt;2.4,0.25,Z2180&gt;1.9,0.5,Z2180&gt;1.5,0.75,Z2180&lt;1.6,1)</f>
        <v/>
      </c>
      <c r="AD2180" s="13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5">
        <f t="shared" si="168"/>
        <v>0</v>
      </c>
      <c r="Z2181" s="48">
        <f t="shared" si="169"/>
        <v>0</v>
      </c>
      <c r="AA2181" s="109" t="str">
        <f t="shared" si="170"/>
        <v/>
      </c>
      <c r="AB2181" s="136" t="str" cm="1">
        <f t="array" ref="AB2181">_xlfn.IFS(Z2181=0,"",Z2181&gt;2.9,0,Z2181&gt;2.4,0.25,Z2181&gt;1.9,0.5,Z2181&gt;1.5,0.75,Z2181&lt;1.6,1)</f>
        <v/>
      </c>
      <c r="AD2181" s="13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5">
        <f t="shared" si="168"/>
        <v>0</v>
      </c>
      <c r="Z2182" s="48">
        <f t="shared" si="169"/>
        <v>0</v>
      </c>
      <c r="AA2182" s="109" t="str">
        <f t="shared" si="170"/>
        <v/>
      </c>
      <c r="AB2182" s="136" t="str" cm="1">
        <f t="array" ref="AB2182">_xlfn.IFS(Z2182=0,"",Z2182&gt;2.9,0,Z2182&gt;2.4,0.25,Z2182&gt;1.9,0.5,Z2182&gt;1.5,0.75,Z2182&lt;1.6,1)</f>
        <v/>
      </c>
      <c r="AD2182" s="13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5">
        <f t="shared" si="168"/>
        <v>0</v>
      </c>
      <c r="Z2183" s="48">
        <f t="shared" si="169"/>
        <v>0</v>
      </c>
      <c r="AA2183" s="109" t="str">
        <f t="shared" si="170"/>
        <v/>
      </c>
      <c r="AB2183" s="136" t="str" cm="1">
        <f t="array" ref="AB2183">_xlfn.IFS(Z2183=0,"",Z2183&gt;2.9,0,Z2183&gt;2.4,0.25,Z2183&gt;1.9,0.5,Z2183&gt;1.5,0.75,Z2183&lt;1.6,1)</f>
        <v/>
      </c>
      <c r="AD2183" s="13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5">
        <f t="shared" si="168"/>
        <v>0</v>
      </c>
      <c r="Z2184" s="48">
        <f t="shared" si="169"/>
        <v>0</v>
      </c>
      <c r="AA2184" s="109" t="str">
        <f t="shared" si="170"/>
        <v/>
      </c>
      <c r="AB2184" s="136" t="str" cm="1">
        <f t="array" ref="AB2184">_xlfn.IFS(Z2184=0,"",Z2184&gt;2.9,0,Z2184&gt;2.4,0.25,Z2184&gt;1.9,0.5,Z2184&gt;1.5,0.75,Z2184&lt;1.6,1)</f>
        <v/>
      </c>
      <c r="AD2184" s="13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5">
        <f t="shared" si="168"/>
        <v>0</v>
      </c>
      <c r="Z2185" s="48">
        <f t="shared" si="169"/>
        <v>0</v>
      </c>
      <c r="AA2185" s="109" t="str">
        <f t="shared" si="170"/>
        <v/>
      </c>
      <c r="AB2185" s="136" t="str" cm="1">
        <f t="array" ref="AB2185">_xlfn.IFS(Z2185=0,"",Z2185&gt;2.9,0,Z2185&gt;2.4,0.25,Z2185&gt;1.9,0.5,Z2185&gt;1.5,0.75,Z2185&lt;1.6,1)</f>
        <v/>
      </c>
      <c r="AD2185" s="13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5">
        <f t="shared" si="168"/>
        <v>0</v>
      </c>
      <c r="Z2186" s="48">
        <f t="shared" si="169"/>
        <v>0</v>
      </c>
      <c r="AA2186" s="109" t="str">
        <f t="shared" si="170"/>
        <v/>
      </c>
      <c r="AB2186" s="136" t="str" cm="1">
        <f t="array" ref="AB2186">_xlfn.IFS(Z2186=0,"",Z2186&gt;2.9,0,Z2186&gt;2.4,0.25,Z2186&gt;1.9,0.5,Z2186&gt;1.5,0.75,Z2186&lt;1.6,1)</f>
        <v/>
      </c>
      <c r="AD2186" s="13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5">
        <f t="shared" si="168"/>
        <v>0</v>
      </c>
      <c r="Z2187" s="48">
        <f t="shared" si="169"/>
        <v>0</v>
      </c>
      <c r="AA2187" s="109" t="str">
        <f t="shared" si="170"/>
        <v/>
      </c>
      <c r="AB2187" s="136" t="str" cm="1">
        <f t="array" ref="AB2187">_xlfn.IFS(Z2187=0,"",Z2187&gt;2.9,0,Z2187&gt;2.4,0.25,Z2187&gt;1.9,0.5,Z2187&gt;1.5,0.75,Z2187&lt;1.6,1)</f>
        <v/>
      </c>
      <c r="AD2187" s="13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5">
        <f t="shared" ref="Y2188:Y2251" si="173">IFERROR(H2188,"")</f>
        <v>0</v>
      </c>
      <c r="Z2188" s="48">
        <f t="shared" ref="Z2188:Z2251" si="174">IFERROR(Y2188/X2188,0)</f>
        <v>0</v>
      </c>
      <c r="AA2188" s="109" t="str">
        <f t="shared" si="170"/>
        <v/>
      </c>
      <c r="AB2188" s="136" t="str" cm="1">
        <f t="array" ref="AB2188">_xlfn.IFS(Z2188=0,"",Z2188&gt;2.9,0,Z2188&gt;2.4,0.25,Z2188&gt;1.9,0.5,Z2188&gt;1.5,0.75,Z2188&lt;1.6,1)</f>
        <v/>
      </c>
      <c r="AD2188" s="13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5">
        <f t="shared" si="173"/>
        <v>0</v>
      </c>
      <c r="Z2189" s="48">
        <f t="shared" si="174"/>
        <v>0</v>
      </c>
      <c r="AA2189" s="109" t="str">
        <f t="shared" si="170"/>
        <v/>
      </c>
      <c r="AB2189" s="136" t="str" cm="1">
        <f t="array" ref="AB2189">_xlfn.IFS(Z2189=0,"",Z2189&gt;2.9,0,Z2189&gt;2.4,0.25,Z2189&gt;1.9,0.5,Z2189&gt;1.5,0.75,Z2189&lt;1.6,1)</f>
        <v/>
      </c>
      <c r="AD2189" s="13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5">
        <f t="shared" si="173"/>
        <v>0</v>
      </c>
      <c r="Z2190" s="48">
        <f t="shared" si="174"/>
        <v>0</v>
      </c>
      <c r="AA2190" s="109" t="str">
        <f t="shared" si="170"/>
        <v/>
      </c>
      <c r="AB2190" s="136" t="str" cm="1">
        <f t="array" ref="AB2190">_xlfn.IFS(Z2190=0,"",Z2190&gt;2.9,0,Z2190&gt;2.4,0.25,Z2190&gt;1.9,0.5,Z2190&gt;1.5,0.75,Z2190&lt;1.6,1)</f>
        <v/>
      </c>
      <c r="AD2190" s="13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5">
        <f t="shared" si="173"/>
        <v>0</v>
      </c>
      <c r="Z2191" s="48">
        <f t="shared" si="174"/>
        <v>0</v>
      </c>
      <c r="AA2191" s="109" t="str">
        <f t="shared" si="170"/>
        <v/>
      </c>
      <c r="AB2191" s="136" t="str" cm="1">
        <f t="array" ref="AB2191">_xlfn.IFS(Z2191=0,"",Z2191&gt;2.9,0,Z2191&gt;2.4,0.25,Z2191&gt;1.9,0.5,Z2191&gt;1.5,0.75,Z2191&lt;1.6,1)</f>
        <v/>
      </c>
      <c r="AD2191" s="13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5">
        <f t="shared" si="173"/>
        <v>0</v>
      </c>
      <c r="Z2192" s="48">
        <f t="shared" si="174"/>
        <v>0</v>
      </c>
      <c r="AA2192" s="109" t="str">
        <f t="shared" si="170"/>
        <v/>
      </c>
      <c r="AB2192" s="136" t="str" cm="1">
        <f t="array" ref="AB2192">_xlfn.IFS(Z2192=0,"",Z2192&gt;2.9,0,Z2192&gt;2.4,0.25,Z2192&gt;1.9,0.5,Z2192&gt;1.5,0.75,Z2192&lt;1.6,1)</f>
        <v/>
      </c>
      <c r="AD2192" s="13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5">
        <f t="shared" si="173"/>
        <v>0</v>
      </c>
      <c r="Z2193" s="48">
        <f t="shared" si="174"/>
        <v>0</v>
      </c>
      <c r="AA2193" s="109" t="str">
        <f t="shared" si="170"/>
        <v/>
      </c>
      <c r="AB2193" s="136" t="str" cm="1">
        <f t="array" ref="AB2193">_xlfn.IFS(Z2193=0,"",Z2193&gt;2.9,0,Z2193&gt;2.4,0.25,Z2193&gt;1.9,0.5,Z2193&gt;1.5,0.75,Z2193&lt;1.6,1)</f>
        <v/>
      </c>
      <c r="AD2193" s="13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5">
        <f t="shared" si="173"/>
        <v>0</v>
      </c>
      <c r="Z2194" s="48">
        <f t="shared" si="174"/>
        <v>0</v>
      </c>
      <c r="AA2194" s="109" t="str">
        <f t="shared" si="170"/>
        <v/>
      </c>
      <c r="AB2194" s="136" t="str" cm="1">
        <f t="array" ref="AB2194">_xlfn.IFS(Z2194=0,"",Z2194&gt;2.9,0,Z2194&gt;2.4,0.25,Z2194&gt;1.9,0.5,Z2194&gt;1.5,0.75,Z2194&lt;1.6,1)</f>
        <v/>
      </c>
      <c r="AD2194" s="13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5">
        <f t="shared" si="173"/>
        <v>0</v>
      </c>
      <c r="Z2195" s="48">
        <f t="shared" si="174"/>
        <v>0</v>
      </c>
      <c r="AA2195" s="109" t="str">
        <f t="shared" si="170"/>
        <v/>
      </c>
      <c r="AB2195" s="136" t="str" cm="1">
        <f t="array" ref="AB2195">_xlfn.IFS(Z2195=0,"",Z2195&gt;2.9,0,Z2195&gt;2.4,0.25,Z2195&gt;1.9,0.5,Z2195&gt;1.5,0.75,Z2195&lt;1.6,1)</f>
        <v/>
      </c>
      <c r="AD2195" s="13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5">
        <f t="shared" si="173"/>
        <v>0</v>
      </c>
      <c r="Z2196" s="48">
        <f t="shared" si="174"/>
        <v>0</v>
      </c>
      <c r="AA2196" s="109" t="str">
        <f t="shared" si="170"/>
        <v/>
      </c>
      <c r="AB2196" s="136" t="str" cm="1">
        <f t="array" ref="AB2196">_xlfn.IFS(Z2196=0,"",Z2196&gt;2.9,0,Z2196&gt;2.4,0.25,Z2196&gt;1.9,0.5,Z2196&gt;1.5,0.75,Z2196&lt;1.6,1)</f>
        <v/>
      </c>
      <c r="AD2196" s="13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5">
        <f t="shared" si="173"/>
        <v>0</v>
      </c>
      <c r="Z2197" s="48">
        <f t="shared" si="174"/>
        <v>0</v>
      </c>
      <c r="AA2197" s="109" t="str">
        <f t="shared" ref="AA2197:AA2260" si="175">IFERROR(X2197*1.5,"")</f>
        <v/>
      </c>
      <c r="AB2197" s="136" t="str" cm="1">
        <f t="array" ref="AB2197">_xlfn.IFS(Z2197=0,"",Z2197&gt;2.9,0,Z2197&gt;2.4,0.25,Z2197&gt;1.9,0.5,Z2197&gt;1.5,0.75,Z2197&lt;1.6,1)</f>
        <v/>
      </c>
      <c r="AD2197" s="13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5">
        <f t="shared" si="173"/>
        <v>0</v>
      </c>
      <c r="Z2198" s="48">
        <f t="shared" si="174"/>
        <v>0</v>
      </c>
      <c r="AA2198" s="109" t="str">
        <f t="shared" si="175"/>
        <v/>
      </c>
      <c r="AB2198" s="136" t="str" cm="1">
        <f t="array" ref="AB2198">_xlfn.IFS(Z2198=0,"",Z2198&gt;2.9,0,Z2198&gt;2.4,0.25,Z2198&gt;1.9,0.5,Z2198&gt;1.5,0.75,Z2198&lt;1.6,1)</f>
        <v/>
      </c>
      <c r="AD2198" s="13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5">
        <f t="shared" si="173"/>
        <v>0</v>
      </c>
      <c r="Z2199" s="48">
        <f t="shared" si="174"/>
        <v>0</v>
      </c>
      <c r="AA2199" s="109" t="str">
        <f t="shared" si="175"/>
        <v/>
      </c>
      <c r="AB2199" s="136" t="str" cm="1">
        <f t="array" ref="AB2199">_xlfn.IFS(Z2199=0,"",Z2199&gt;2.9,0,Z2199&gt;2.4,0.25,Z2199&gt;1.9,0.5,Z2199&gt;1.5,0.75,Z2199&lt;1.6,1)</f>
        <v/>
      </c>
      <c r="AD2199" s="13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5">
        <f t="shared" si="173"/>
        <v>0</v>
      </c>
      <c r="Z2200" s="48">
        <f t="shared" si="174"/>
        <v>0</v>
      </c>
      <c r="AA2200" s="109" t="str">
        <f t="shared" si="175"/>
        <v/>
      </c>
      <c r="AB2200" s="136" t="str" cm="1">
        <f t="array" ref="AB2200">_xlfn.IFS(Z2200=0,"",Z2200&gt;2.9,0,Z2200&gt;2.4,0.25,Z2200&gt;1.9,0.5,Z2200&gt;1.5,0.75,Z2200&lt;1.6,1)</f>
        <v/>
      </c>
      <c r="AD2200" s="13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5">
        <f t="shared" si="173"/>
        <v>0</v>
      </c>
      <c r="Z2201" s="48">
        <f t="shared" si="174"/>
        <v>0</v>
      </c>
      <c r="AA2201" s="109" t="str">
        <f t="shared" si="175"/>
        <v/>
      </c>
      <c r="AB2201" s="136" t="str" cm="1">
        <f t="array" ref="AB2201">_xlfn.IFS(Z2201=0,"",Z2201&gt;2.9,0,Z2201&gt;2.4,0.25,Z2201&gt;1.9,0.5,Z2201&gt;1.5,0.75,Z2201&lt;1.6,1)</f>
        <v/>
      </c>
      <c r="AD2201" s="13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5">
        <f t="shared" si="173"/>
        <v>0</v>
      </c>
      <c r="Z2202" s="48">
        <f t="shared" si="174"/>
        <v>0</v>
      </c>
      <c r="AA2202" s="109" t="str">
        <f t="shared" si="175"/>
        <v/>
      </c>
      <c r="AB2202" s="136" t="str" cm="1">
        <f t="array" ref="AB2202">_xlfn.IFS(Z2202=0,"",Z2202&gt;2.9,0,Z2202&gt;2.4,0.25,Z2202&gt;1.9,0.5,Z2202&gt;1.5,0.75,Z2202&lt;1.6,1)</f>
        <v/>
      </c>
      <c r="AD2202" s="13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5">
        <f t="shared" si="173"/>
        <v>0</v>
      </c>
      <c r="Z2203" s="48">
        <f t="shared" si="174"/>
        <v>0</v>
      </c>
      <c r="AA2203" s="109" t="str">
        <f t="shared" si="175"/>
        <v/>
      </c>
      <c r="AB2203" s="136" t="str" cm="1">
        <f t="array" ref="AB2203">_xlfn.IFS(Z2203=0,"",Z2203&gt;2.9,0,Z2203&gt;2.4,0.25,Z2203&gt;1.9,0.5,Z2203&gt;1.5,0.75,Z2203&lt;1.6,1)</f>
        <v/>
      </c>
      <c r="AD2203" s="13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5">
        <f t="shared" si="173"/>
        <v>0</v>
      </c>
      <c r="Z2204" s="48">
        <f t="shared" si="174"/>
        <v>0</v>
      </c>
      <c r="AA2204" s="109" t="str">
        <f t="shared" si="175"/>
        <v/>
      </c>
      <c r="AB2204" s="136" t="str" cm="1">
        <f t="array" ref="AB2204">_xlfn.IFS(Z2204=0,"",Z2204&gt;2.9,0,Z2204&gt;2.4,0.25,Z2204&gt;1.9,0.5,Z2204&gt;1.5,0.75,Z2204&lt;1.6,1)</f>
        <v/>
      </c>
      <c r="AD2204" s="13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5">
        <f t="shared" si="173"/>
        <v>0</v>
      </c>
      <c r="Z2205" s="48">
        <f t="shared" si="174"/>
        <v>0</v>
      </c>
      <c r="AA2205" s="109" t="str">
        <f t="shared" si="175"/>
        <v/>
      </c>
      <c r="AB2205" s="136" t="str" cm="1">
        <f t="array" ref="AB2205">_xlfn.IFS(Z2205=0,"",Z2205&gt;2.9,0,Z2205&gt;2.4,0.25,Z2205&gt;1.9,0.5,Z2205&gt;1.5,0.75,Z2205&lt;1.6,1)</f>
        <v/>
      </c>
      <c r="AD2205" s="13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5">
        <f t="shared" si="173"/>
        <v>0</v>
      </c>
      <c r="Z2206" s="48">
        <f t="shared" si="174"/>
        <v>0</v>
      </c>
      <c r="AA2206" s="109" t="str">
        <f t="shared" si="175"/>
        <v/>
      </c>
      <c r="AB2206" s="136" t="str" cm="1">
        <f t="array" ref="AB2206">_xlfn.IFS(Z2206=0,"",Z2206&gt;2.9,0,Z2206&gt;2.4,0.25,Z2206&gt;1.9,0.5,Z2206&gt;1.5,0.75,Z2206&lt;1.6,1)</f>
        <v/>
      </c>
      <c r="AD2206" s="13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5">
        <f t="shared" si="173"/>
        <v>0</v>
      </c>
      <c r="Z2207" s="48">
        <f t="shared" si="174"/>
        <v>0</v>
      </c>
      <c r="AA2207" s="109" t="str">
        <f t="shared" si="175"/>
        <v/>
      </c>
      <c r="AB2207" s="136" t="str" cm="1">
        <f t="array" ref="AB2207">_xlfn.IFS(Z2207=0,"",Z2207&gt;2.9,0,Z2207&gt;2.4,0.25,Z2207&gt;1.9,0.5,Z2207&gt;1.5,0.75,Z2207&lt;1.6,1)</f>
        <v/>
      </c>
      <c r="AD2207" s="13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5">
        <f t="shared" si="173"/>
        <v>0</v>
      </c>
      <c r="Z2208" s="48">
        <f t="shared" si="174"/>
        <v>0</v>
      </c>
      <c r="AA2208" s="109" t="str">
        <f t="shared" si="175"/>
        <v/>
      </c>
      <c r="AB2208" s="136" t="str" cm="1">
        <f t="array" ref="AB2208">_xlfn.IFS(Z2208=0,"",Z2208&gt;2.9,0,Z2208&gt;2.4,0.25,Z2208&gt;1.9,0.5,Z2208&gt;1.5,0.75,Z2208&lt;1.6,1)</f>
        <v/>
      </c>
      <c r="AD2208" s="13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5">
        <f t="shared" si="173"/>
        <v>0</v>
      </c>
      <c r="Z2209" s="48">
        <f t="shared" si="174"/>
        <v>0</v>
      </c>
      <c r="AA2209" s="109" t="str">
        <f t="shared" si="175"/>
        <v/>
      </c>
      <c r="AB2209" s="136" t="str" cm="1">
        <f t="array" ref="AB2209">_xlfn.IFS(Z2209=0,"",Z2209&gt;2.9,0,Z2209&gt;2.4,0.25,Z2209&gt;1.9,0.5,Z2209&gt;1.5,0.75,Z2209&lt;1.6,1)</f>
        <v/>
      </c>
      <c r="AD2209" s="13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5">
        <f t="shared" si="173"/>
        <v>0</v>
      </c>
      <c r="Z2210" s="48">
        <f t="shared" si="174"/>
        <v>0</v>
      </c>
      <c r="AA2210" s="109" t="str">
        <f t="shared" si="175"/>
        <v/>
      </c>
      <c r="AB2210" s="136" t="str" cm="1">
        <f t="array" ref="AB2210">_xlfn.IFS(Z2210=0,"",Z2210&gt;2.9,0,Z2210&gt;2.4,0.25,Z2210&gt;1.9,0.5,Z2210&gt;1.5,0.75,Z2210&lt;1.6,1)</f>
        <v/>
      </c>
      <c r="AD2210" s="13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5">
        <f t="shared" si="173"/>
        <v>0</v>
      </c>
      <c r="Z2211" s="48">
        <f t="shared" si="174"/>
        <v>0</v>
      </c>
      <c r="AA2211" s="109" t="str">
        <f t="shared" si="175"/>
        <v/>
      </c>
      <c r="AB2211" s="136" t="str" cm="1">
        <f t="array" ref="AB2211">_xlfn.IFS(Z2211=0,"",Z2211&gt;2.9,0,Z2211&gt;2.4,0.25,Z2211&gt;1.9,0.5,Z2211&gt;1.5,0.75,Z2211&lt;1.6,1)</f>
        <v/>
      </c>
      <c r="AD2211" s="13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5">
        <f t="shared" si="173"/>
        <v>0</v>
      </c>
      <c r="Z2212" s="48">
        <f t="shared" si="174"/>
        <v>0</v>
      </c>
      <c r="AA2212" s="109" t="str">
        <f t="shared" si="175"/>
        <v/>
      </c>
      <c r="AB2212" s="136" t="str" cm="1">
        <f t="array" ref="AB2212">_xlfn.IFS(Z2212=0,"",Z2212&gt;2.9,0,Z2212&gt;2.4,0.25,Z2212&gt;1.9,0.5,Z2212&gt;1.5,0.75,Z2212&lt;1.6,1)</f>
        <v/>
      </c>
      <c r="AD2212" s="13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5">
        <f t="shared" si="173"/>
        <v>0</v>
      </c>
      <c r="Z2213" s="48">
        <f t="shared" si="174"/>
        <v>0</v>
      </c>
      <c r="AA2213" s="109" t="str">
        <f t="shared" si="175"/>
        <v/>
      </c>
      <c r="AB2213" s="136" t="str" cm="1">
        <f t="array" ref="AB2213">_xlfn.IFS(Z2213=0,"",Z2213&gt;2.9,0,Z2213&gt;2.4,0.25,Z2213&gt;1.9,0.5,Z2213&gt;1.5,0.75,Z2213&lt;1.6,1)</f>
        <v/>
      </c>
      <c r="AD2213" s="13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5">
        <f t="shared" si="173"/>
        <v>0</v>
      </c>
      <c r="Z2214" s="48">
        <f t="shared" si="174"/>
        <v>0</v>
      </c>
      <c r="AA2214" s="109" t="str">
        <f t="shared" si="175"/>
        <v/>
      </c>
      <c r="AB2214" s="136" t="str" cm="1">
        <f t="array" ref="AB2214">_xlfn.IFS(Z2214=0,"",Z2214&gt;2.9,0,Z2214&gt;2.4,0.25,Z2214&gt;1.9,0.5,Z2214&gt;1.5,0.75,Z2214&lt;1.6,1)</f>
        <v/>
      </c>
      <c r="AD2214" s="13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5">
        <f t="shared" si="173"/>
        <v>0</v>
      </c>
      <c r="Z2215" s="48">
        <f t="shared" si="174"/>
        <v>0</v>
      </c>
      <c r="AA2215" s="109" t="str">
        <f t="shared" si="175"/>
        <v/>
      </c>
      <c r="AB2215" s="136" t="str" cm="1">
        <f t="array" ref="AB2215">_xlfn.IFS(Z2215=0,"",Z2215&gt;2.9,0,Z2215&gt;2.4,0.25,Z2215&gt;1.9,0.5,Z2215&gt;1.5,0.75,Z2215&lt;1.6,1)</f>
        <v/>
      </c>
      <c r="AD2215" s="13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5">
        <f t="shared" si="173"/>
        <v>0</v>
      </c>
      <c r="Z2216" s="48">
        <f t="shared" si="174"/>
        <v>0</v>
      </c>
      <c r="AA2216" s="109" t="str">
        <f t="shared" si="175"/>
        <v/>
      </c>
      <c r="AB2216" s="136" t="str" cm="1">
        <f t="array" ref="AB2216">_xlfn.IFS(Z2216=0,"",Z2216&gt;2.9,0,Z2216&gt;2.4,0.25,Z2216&gt;1.9,0.5,Z2216&gt;1.5,0.75,Z2216&lt;1.6,1)</f>
        <v/>
      </c>
      <c r="AD2216" s="13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5">
        <f t="shared" si="173"/>
        <v>0</v>
      </c>
      <c r="Z2217" s="48">
        <f t="shared" si="174"/>
        <v>0</v>
      </c>
      <c r="AA2217" s="109" t="str">
        <f t="shared" si="175"/>
        <v/>
      </c>
      <c r="AB2217" s="136" t="str" cm="1">
        <f t="array" ref="AB2217">_xlfn.IFS(Z2217=0,"",Z2217&gt;2.9,0,Z2217&gt;2.4,0.25,Z2217&gt;1.9,0.5,Z2217&gt;1.5,0.75,Z2217&lt;1.6,1)</f>
        <v/>
      </c>
      <c r="AD2217" s="13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5">
        <f t="shared" si="173"/>
        <v>0</v>
      </c>
      <c r="Z2218" s="48">
        <f t="shared" si="174"/>
        <v>0</v>
      </c>
      <c r="AA2218" s="109" t="str">
        <f t="shared" si="175"/>
        <v/>
      </c>
      <c r="AB2218" s="136" t="str" cm="1">
        <f t="array" ref="AB2218">_xlfn.IFS(Z2218=0,"",Z2218&gt;2.9,0,Z2218&gt;2.4,0.25,Z2218&gt;1.9,0.5,Z2218&gt;1.5,0.75,Z2218&lt;1.6,1)</f>
        <v/>
      </c>
      <c r="AD2218" s="13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5">
        <f t="shared" si="173"/>
        <v>0</v>
      </c>
      <c r="Z2219" s="48">
        <f t="shared" si="174"/>
        <v>0</v>
      </c>
      <c r="AA2219" s="109" t="str">
        <f t="shared" si="175"/>
        <v/>
      </c>
      <c r="AB2219" s="136" t="str" cm="1">
        <f t="array" ref="AB2219">_xlfn.IFS(Z2219=0,"",Z2219&gt;2.9,0,Z2219&gt;2.4,0.25,Z2219&gt;1.9,0.5,Z2219&gt;1.5,0.75,Z2219&lt;1.6,1)</f>
        <v/>
      </c>
      <c r="AD2219" s="13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5">
        <f t="shared" si="173"/>
        <v>0</v>
      </c>
      <c r="Z2220" s="48">
        <f t="shared" si="174"/>
        <v>0</v>
      </c>
      <c r="AA2220" s="109" t="str">
        <f t="shared" si="175"/>
        <v/>
      </c>
      <c r="AB2220" s="136" t="str" cm="1">
        <f t="array" ref="AB2220">_xlfn.IFS(Z2220=0,"",Z2220&gt;2.9,0,Z2220&gt;2.4,0.25,Z2220&gt;1.9,0.5,Z2220&gt;1.5,0.75,Z2220&lt;1.6,1)</f>
        <v/>
      </c>
      <c r="AD2220" s="13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5">
        <f t="shared" si="173"/>
        <v>0</v>
      </c>
      <c r="Z2221" s="48">
        <f t="shared" si="174"/>
        <v>0</v>
      </c>
      <c r="AA2221" s="109" t="str">
        <f t="shared" si="175"/>
        <v/>
      </c>
      <c r="AB2221" s="136" t="str" cm="1">
        <f t="array" ref="AB2221">_xlfn.IFS(Z2221=0,"",Z2221&gt;2.9,0,Z2221&gt;2.4,0.25,Z2221&gt;1.9,0.5,Z2221&gt;1.5,0.75,Z2221&lt;1.6,1)</f>
        <v/>
      </c>
      <c r="AD2221" s="13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5">
        <f t="shared" si="173"/>
        <v>0</v>
      </c>
      <c r="Z2222" s="48">
        <f t="shared" si="174"/>
        <v>0</v>
      </c>
      <c r="AA2222" s="109" t="str">
        <f t="shared" si="175"/>
        <v/>
      </c>
      <c r="AB2222" s="136" t="str" cm="1">
        <f t="array" ref="AB2222">_xlfn.IFS(Z2222=0,"",Z2222&gt;2.9,0,Z2222&gt;2.4,0.25,Z2222&gt;1.9,0.5,Z2222&gt;1.5,0.75,Z2222&lt;1.6,1)</f>
        <v/>
      </c>
      <c r="AD2222" s="13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5">
        <f t="shared" si="173"/>
        <v>0</v>
      </c>
      <c r="Z2223" s="48">
        <f t="shared" si="174"/>
        <v>0</v>
      </c>
      <c r="AA2223" s="109" t="str">
        <f t="shared" si="175"/>
        <v/>
      </c>
      <c r="AB2223" s="136" t="str" cm="1">
        <f t="array" ref="AB2223">_xlfn.IFS(Z2223=0,"",Z2223&gt;2.9,0,Z2223&gt;2.4,0.25,Z2223&gt;1.9,0.5,Z2223&gt;1.5,0.75,Z2223&lt;1.6,1)</f>
        <v/>
      </c>
      <c r="AD2223" s="13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5">
        <f t="shared" si="173"/>
        <v>0</v>
      </c>
      <c r="Z2224" s="48">
        <f t="shared" si="174"/>
        <v>0</v>
      </c>
      <c r="AA2224" s="109" t="str">
        <f t="shared" si="175"/>
        <v/>
      </c>
      <c r="AB2224" s="136" t="str" cm="1">
        <f t="array" ref="AB2224">_xlfn.IFS(Z2224=0,"",Z2224&gt;2.9,0,Z2224&gt;2.4,0.25,Z2224&gt;1.9,0.5,Z2224&gt;1.5,0.75,Z2224&lt;1.6,1)</f>
        <v/>
      </c>
      <c r="AD2224" s="13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5">
        <f t="shared" si="173"/>
        <v>0</v>
      </c>
      <c r="Z2225" s="48">
        <f t="shared" si="174"/>
        <v>0</v>
      </c>
      <c r="AA2225" s="109" t="str">
        <f t="shared" si="175"/>
        <v/>
      </c>
      <c r="AB2225" s="136" t="str" cm="1">
        <f t="array" ref="AB2225">_xlfn.IFS(Z2225=0,"",Z2225&gt;2.9,0,Z2225&gt;2.4,0.25,Z2225&gt;1.9,0.5,Z2225&gt;1.5,0.75,Z2225&lt;1.6,1)</f>
        <v/>
      </c>
      <c r="AD2225" s="13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5">
        <f t="shared" si="173"/>
        <v>0</v>
      </c>
      <c r="Z2226" s="48">
        <f t="shared" si="174"/>
        <v>0</v>
      </c>
      <c r="AA2226" s="109" t="str">
        <f t="shared" si="175"/>
        <v/>
      </c>
      <c r="AB2226" s="136" t="str" cm="1">
        <f t="array" ref="AB2226">_xlfn.IFS(Z2226=0,"",Z2226&gt;2.9,0,Z2226&gt;2.4,0.25,Z2226&gt;1.9,0.5,Z2226&gt;1.5,0.75,Z2226&lt;1.6,1)</f>
        <v/>
      </c>
      <c r="AD2226" s="13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5">
        <f t="shared" si="173"/>
        <v>0</v>
      </c>
      <c r="Z2227" s="48">
        <f t="shared" si="174"/>
        <v>0</v>
      </c>
      <c r="AA2227" s="109" t="str">
        <f t="shared" si="175"/>
        <v/>
      </c>
      <c r="AB2227" s="136" t="str" cm="1">
        <f t="array" ref="AB2227">_xlfn.IFS(Z2227=0,"",Z2227&gt;2.9,0,Z2227&gt;2.4,0.25,Z2227&gt;1.9,0.5,Z2227&gt;1.5,0.75,Z2227&lt;1.6,1)</f>
        <v/>
      </c>
      <c r="AD2227" s="13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5">
        <f t="shared" si="173"/>
        <v>0</v>
      </c>
      <c r="Z2228" s="48">
        <f t="shared" si="174"/>
        <v>0</v>
      </c>
      <c r="AA2228" s="109" t="str">
        <f t="shared" si="175"/>
        <v/>
      </c>
      <c r="AB2228" s="136" t="str" cm="1">
        <f t="array" ref="AB2228">_xlfn.IFS(Z2228=0,"",Z2228&gt;2.9,0,Z2228&gt;2.4,0.25,Z2228&gt;1.9,0.5,Z2228&gt;1.5,0.75,Z2228&lt;1.6,1)</f>
        <v/>
      </c>
      <c r="AD2228" s="13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5">
        <f t="shared" si="173"/>
        <v>0</v>
      </c>
      <c r="Z2229" s="48">
        <f t="shared" si="174"/>
        <v>0</v>
      </c>
      <c r="AA2229" s="109" t="str">
        <f t="shared" si="175"/>
        <v/>
      </c>
      <c r="AB2229" s="136" t="str" cm="1">
        <f t="array" ref="AB2229">_xlfn.IFS(Z2229=0,"",Z2229&gt;2.9,0,Z2229&gt;2.4,0.25,Z2229&gt;1.9,0.5,Z2229&gt;1.5,0.75,Z2229&lt;1.6,1)</f>
        <v/>
      </c>
      <c r="AD2229" s="13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5">
        <f t="shared" si="173"/>
        <v>0</v>
      </c>
      <c r="Z2230" s="48">
        <f t="shared" si="174"/>
        <v>0</v>
      </c>
      <c r="AA2230" s="109" t="str">
        <f t="shared" si="175"/>
        <v/>
      </c>
      <c r="AB2230" s="136" t="str" cm="1">
        <f t="array" ref="AB2230">_xlfn.IFS(Z2230=0,"",Z2230&gt;2.9,0,Z2230&gt;2.4,0.25,Z2230&gt;1.9,0.5,Z2230&gt;1.5,0.75,Z2230&lt;1.6,1)</f>
        <v/>
      </c>
      <c r="AD2230" s="13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5">
        <f t="shared" si="173"/>
        <v>0</v>
      </c>
      <c r="Z2231" s="48">
        <f t="shared" si="174"/>
        <v>0</v>
      </c>
      <c r="AA2231" s="109" t="str">
        <f t="shared" si="175"/>
        <v/>
      </c>
      <c r="AB2231" s="136" t="str" cm="1">
        <f t="array" ref="AB2231">_xlfn.IFS(Z2231=0,"",Z2231&gt;2.9,0,Z2231&gt;2.4,0.25,Z2231&gt;1.9,0.5,Z2231&gt;1.5,0.75,Z2231&lt;1.6,1)</f>
        <v/>
      </c>
      <c r="AD2231" s="13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5">
        <f t="shared" si="173"/>
        <v>0</v>
      </c>
      <c r="Z2232" s="48">
        <f t="shared" si="174"/>
        <v>0</v>
      </c>
      <c r="AA2232" s="109" t="str">
        <f t="shared" si="175"/>
        <v/>
      </c>
      <c r="AB2232" s="136" t="str" cm="1">
        <f t="array" ref="AB2232">_xlfn.IFS(Z2232=0,"",Z2232&gt;2.9,0,Z2232&gt;2.4,0.25,Z2232&gt;1.9,0.5,Z2232&gt;1.5,0.75,Z2232&lt;1.6,1)</f>
        <v/>
      </c>
      <c r="AD2232" s="13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5">
        <f t="shared" si="173"/>
        <v>0</v>
      </c>
      <c r="Z2233" s="48">
        <f t="shared" si="174"/>
        <v>0</v>
      </c>
      <c r="AA2233" s="109" t="str">
        <f t="shared" si="175"/>
        <v/>
      </c>
      <c r="AB2233" s="136" t="str" cm="1">
        <f t="array" ref="AB2233">_xlfn.IFS(Z2233=0,"",Z2233&gt;2.9,0,Z2233&gt;2.4,0.25,Z2233&gt;1.9,0.5,Z2233&gt;1.5,0.75,Z2233&lt;1.6,1)</f>
        <v/>
      </c>
      <c r="AD2233" s="13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5">
        <f t="shared" si="173"/>
        <v>0</v>
      </c>
      <c r="Z2234" s="48">
        <f t="shared" si="174"/>
        <v>0</v>
      </c>
      <c r="AA2234" s="109" t="str">
        <f t="shared" si="175"/>
        <v/>
      </c>
      <c r="AB2234" s="136" t="str" cm="1">
        <f t="array" ref="AB2234">_xlfn.IFS(Z2234=0,"",Z2234&gt;2.9,0,Z2234&gt;2.4,0.25,Z2234&gt;1.9,0.5,Z2234&gt;1.5,0.75,Z2234&lt;1.6,1)</f>
        <v/>
      </c>
      <c r="AD2234" s="13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5">
        <f t="shared" si="173"/>
        <v>0</v>
      </c>
      <c r="Z2235" s="48">
        <f t="shared" si="174"/>
        <v>0</v>
      </c>
      <c r="AA2235" s="109" t="str">
        <f t="shared" si="175"/>
        <v/>
      </c>
      <c r="AB2235" s="136" t="str" cm="1">
        <f t="array" ref="AB2235">_xlfn.IFS(Z2235=0,"",Z2235&gt;2.9,0,Z2235&gt;2.4,0.25,Z2235&gt;1.9,0.5,Z2235&gt;1.5,0.75,Z2235&lt;1.6,1)</f>
        <v/>
      </c>
      <c r="AD2235" s="13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5">
        <f t="shared" si="173"/>
        <v>0</v>
      </c>
      <c r="Z2236" s="48">
        <f t="shared" si="174"/>
        <v>0</v>
      </c>
      <c r="AA2236" s="109" t="str">
        <f t="shared" si="175"/>
        <v/>
      </c>
      <c r="AB2236" s="136" t="str" cm="1">
        <f t="array" ref="AB2236">_xlfn.IFS(Z2236=0,"",Z2236&gt;2.9,0,Z2236&gt;2.4,0.25,Z2236&gt;1.9,0.5,Z2236&gt;1.5,0.75,Z2236&lt;1.6,1)</f>
        <v/>
      </c>
      <c r="AD2236" s="13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5">
        <f t="shared" si="173"/>
        <v>0</v>
      </c>
      <c r="Z2237" s="48">
        <f t="shared" si="174"/>
        <v>0</v>
      </c>
      <c r="AA2237" s="109" t="str">
        <f t="shared" si="175"/>
        <v/>
      </c>
      <c r="AB2237" s="136" t="str" cm="1">
        <f t="array" ref="AB2237">_xlfn.IFS(Z2237=0,"",Z2237&gt;2.9,0,Z2237&gt;2.4,0.25,Z2237&gt;1.9,0.5,Z2237&gt;1.5,0.75,Z2237&lt;1.6,1)</f>
        <v/>
      </c>
      <c r="AD2237" s="13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5">
        <f t="shared" si="173"/>
        <v>0</v>
      </c>
      <c r="Z2238" s="48">
        <f t="shared" si="174"/>
        <v>0</v>
      </c>
      <c r="AA2238" s="109" t="str">
        <f t="shared" si="175"/>
        <v/>
      </c>
      <c r="AB2238" s="136" t="str" cm="1">
        <f t="array" ref="AB2238">_xlfn.IFS(Z2238=0,"",Z2238&gt;2.9,0,Z2238&gt;2.4,0.25,Z2238&gt;1.9,0.5,Z2238&gt;1.5,0.75,Z2238&lt;1.6,1)</f>
        <v/>
      </c>
      <c r="AD2238" s="13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5">
        <f t="shared" si="173"/>
        <v>0</v>
      </c>
      <c r="Z2239" s="48">
        <f t="shared" si="174"/>
        <v>0</v>
      </c>
      <c r="AA2239" s="109" t="str">
        <f t="shared" si="175"/>
        <v/>
      </c>
      <c r="AB2239" s="136" t="str" cm="1">
        <f t="array" ref="AB2239">_xlfn.IFS(Z2239=0,"",Z2239&gt;2.9,0,Z2239&gt;2.4,0.25,Z2239&gt;1.9,0.5,Z2239&gt;1.5,0.75,Z2239&lt;1.6,1)</f>
        <v/>
      </c>
      <c r="AD2239" s="13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5">
        <f t="shared" si="173"/>
        <v>0</v>
      </c>
      <c r="Z2240" s="48">
        <f t="shared" si="174"/>
        <v>0</v>
      </c>
      <c r="AA2240" s="109" t="str">
        <f t="shared" si="175"/>
        <v/>
      </c>
      <c r="AB2240" s="136" t="str" cm="1">
        <f t="array" ref="AB2240">_xlfn.IFS(Z2240=0,"",Z2240&gt;2.9,0,Z2240&gt;2.4,0.25,Z2240&gt;1.9,0.5,Z2240&gt;1.5,0.75,Z2240&lt;1.6,1)</f>
        <v/>
      </c>
      <c r="AD2240" s="13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5">
        <f t="shared" si="173"/>
        <v>0</v>
      </c>
      <c r="Z2241" s="48">
        <f t="shared" si="174"/>
        <v>0</v>
      </c>
      <c r="AA2241" s="109" t="str">
        <f t="shared" si="175"/>
        <v/>
      </c>
      <c r="AB2241" s="136" t="str" cm="1">
        <f t="array" ref="AB2241">_xlfn.IFS(Z2241=0,"",Z2241&gt;2.9,0,Z2241&gt;2.4,0.25,Z2241&gt;1.9,0.5,Z2241&gt;1.5,0.75,Z2241&lt;1.6,1)</f>
        <v/>
      </c>
      <c r="AD2241" s="13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5">
        <f t="shared" si="173"/>
        <v>0</v>
      </c>
      <c r="Z2242" s="48">
        <f t="shared" si="174"/>
        <v>0</v>
      </c>
      <c r="AA2242" s="109" t="str">
        <f t="shared" si="175"/>
        <v/>
      </c>
      <c r="AB2242" s="136" t="str" cm="1">
        <f t="array" ref="AB2242">_xlfn.IFS(Z2242=0,"",Z2242&gt;2.9,0,Z2242&gt;2.4,0.25,Z2242&gt;1.9,0.5,Z2242&gt;1.5,0.75,Z2242&lt;1.6,1)</f>
        <v/>
      </c>
      <c r="AD2242" s="13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5">
        <f t="shared" si="173"/>
        <v>0</v>
      </c>
      <c r="Z2243" s="48">
        <f t="shared" si="174"/>
        <v>0</v>
      </c>
      <c r="AA2243" s="109" t="str">
        <f t="shared" si="175"/>
        <v/>
      </c>
      <c r="AB2243" s="136" t="str" cm="1">
        <f t="array" ref="AB2243">_xlfn.IFS(Z2243=0,"",Z2243&gt;2.9,0,Z2243&gt;2.4,0.25,Z2243&gt;1.9,0.5,Z2243&gt;1.5,0.75,Z2243&lt;1.6,1)</f>
        <v/>
      </c>
      <c r="AD2243" s="13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5">
        <f t="shared" si="173"/>
        <v>0</v>
      </c>
      <c r="Z2244" s="48">
        <f t="shared" si="174"/>
        <v>0</v>
      </c>
      <c r="AA2244" s="109" t="str">
        <f t="shared" si="175"/>
        <v/>
      </c>
      <c r="AB2244" s="136" t="str" cm="1">
        <f t="array" ref="AB2244">_xlfn.IFS(Z2244=0,"",Z2244&gt;2.9,0,Z2244&gt;2.4,0.25,Z2244&gt;1.9,0.5,Z2244&gt;1.5,0.75,Z2244&lt;1.6,1)</f>
        <v/>
      </c>
      <c r="AD2244" s="13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5">
        <f t="shared" si="173"/>
        <v>0</v>
      </c>
      <c r="Z2245" s="48">
        <f t="shared" si="174"/>
        <v>0</v>
      </c>
      <c r="AA2245" s="109" t="str">
        <f t="shared" si="175"/>
        <v/>
      </c>
      <c r="AD2245" s="13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5">
        <f t="shared" si="173"/>
        <v>0</v>
      </c>
      <c r="Z2246" s="48">
        <f t="shared" si="174"/>
        <v>0</v>
      </c>
      <c r="AA2246" s="109" t="str">
        <f t="shared" si="175"/>
        <v/>
      </c>
      <c r="AD2246" s="13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5">
        <f t="shared" si="173"/>
        <v>0</v>
      </c>
      <c r="Z2247" s="48">
        <f t="shared" si="174"/>
        <v>0</v>
      </c>
      <c r="AA2247" s="109" t="str">
        <f t="shared" si="175"/>
        <v/>
      </c>
      <c r="AD2247" s="13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5">
        <f t="shared" si="173"/>
        <v>0</v>
      </c>
      <c r="Z2248" s="48">
        <f t="shared" si="174"/>
        <v>0</v>
      </c>
      <c r="AA2248" s="109" t="str">
        <f t="shared" si="175"/>
        <v/>
      </c>
      <c r="AD2248" s="13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5">
        <f t="shared" si="173"/>
        <v>0</v>
      </c>
      <c r="Z2249" s="48">
        <f t="shared" si="174"/>
        <v>0</v>
      </c>
      <c r="AA2249" s="109" t="str">
        <f t="shared" si="175"/>
        <v/>
      </c>
      <c r="AD2249" s="13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5">
        <f t="shared" si="173"/>
        <v>0</v>
      </c>
      <c r="Z2250" s="48">
        <f t="shared" si="174"/>
        <v>0</v>
      </c>
      <c r="AA2250" s="109" t="str">
        <f t="shared" si="175"/>
        <v/>
      </c>
      <c r="AD2250" s="13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5">
        <f t="shared" si="173"/>
        <v>0</v>
      </c>
      <c r="Z2251" s="48">
        <f t="shared" si="174"/>
        <v>0</v>
      </c>
      <c r="AA2251" s="109" t="str">
        <f t="shared" si="175"/>
        <v/>
      </c>
      <c r="AD2251" s="13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5">
        <f t="shared" ref="Y2252:Y2315" si="178">IFERROR(H2252,"")</f>
        <v>0</v>
      </c>
      <c r="Z2252" s="48">
        <f t="shared" ref="Z2252:Z2315" si="179">IFERROR(Y2252/X2252,0)</f>
        <v>0</v>
      </c>
      <c r="AA2252" s="109" t="str">
        <f t="shared" si="175"/>
        <v/>
      </c>
      <c r="AD2252" s="13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5">
        <f t="shared" si="178"/>
        <v>0</v>
      </c>
      <c r="Z2253" s="48">
        <f t="shared" si="179"/>
        <v>0</v>
      </c>
      <c r="AA2253" s="109" t="str">
        <f t="shared" si="175"/>
        <v/>
      </c>
      <c r="AD2253" s="13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5">
        <f t="shared" si="178"/>
        <v>0</v>
      </c>
      <c r="Z2254" s="48">
        <f t="shared" si="179"/>
        <v>0</v>
      </c>
      <c r="AA2254" s="109" t="str">
        <f t="shared" si="175"/>
        <v/>
      </c>
      <c r="AD2254" s="13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5">
        <f t="shared" si="178"/>
        <v>0</v>
      </c>
      <c r="Z2255" s="48">
        <f t="shared" si="179"/>
        <v>0</v>
      </c>
      <c r="AA2255" s="109" t="str">
        <f t="shared" si="175"/>
        <v/>
      </c>
      <c r="AD2255" s="13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5">
        <f t="shared" si="178"/>
        <v>0</v>
      </c>
      <c r="Z2256" s="48">
        <f t="shared" si="179"/>
        <v>0</v>
      </c>
      <c r="AA2256" s="109" t="str">
        <f t="shared" si="175"/>
        <v/>
      </c>
      <c r="AD2256" s="13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5">
        <f t="shared" si="178"/>
        <v>0</v>
      </c>
      <c r="Z2257" s="48">
        <f t="shared" si="179"/>
        <v>0</v>
      </c>
      <c r="AA2257" s="109" t="str">
        <f t="shared" si="175"/>
        <v/>
      </c>
      <c r="AD2257" s="13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5">
        <f t="shared" si="178"/>
        <v>0</v>
      </c>
      <c r="Z2258" s="48">
        <f t="shared" si="179"/>
        <v>0</v>
      </c>
      <c r="AA2258" s="109" t="str">
        <f t="shared" si="175"/>
        <v/>
      </c>
      <c r="AD2258" s="13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5">
        <f t="shared" si="178"/>
        <v>0</v>
      </c>
      <c r="Z2259" s="48">
        <f t="shared" si="179"/>
        <v>0</v>
      </c>
      <c r="AA2259" s="109" t="str">
        <f t="shared" si="175"/>
        <v/>
      </c>
      <c r="AD2259" s="13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5">
        <f t="shared" si="178"/>
        <v>0</v>
      </c>
      <c r="Z2260" s="48">
        <f t="shared" si="179"/>
        <v>0</v>
      </c>
      <c r="AA2260" s="109" t="str">
        <f t="shared" si="175"/>
        <v/>
      </c>
      <c r="AD2260" s="13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5">
        <f t="shared" si="178"/>
        <v>0</v>
      </c>
      <c r="Z2261" s="48">
        <f t="shared" si="179"/>
        <v>0</v>
      </c>
      <c r="AA2261" s="109" t="str">
        <f t="shared" ref="AA2261:AA2324" si="180">IFERROR(X2261*1.5,"")</f>
        <v/>
      </c>
      <c r="AD2261" s="13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5">
        <f t="shared" si="178"/>
        <v>0</v>
      </c>
      <c r="Z2262" s="48">
        <f t="shared" si="179"/>
        <v>0</v>
      </c>
      <c r="AA2262" s="109" t="str">
        <f t="shared" si="180"/>
        <v/>
      </c>
      <c r="AD2262" s="13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5">
        <f t="shared" si="178"/>
        <v>0</v>
      </c>
      <c r="Z2263" s="48">
        <f t="shared" si="179"/>
        <v>0</v>
      </c>
      <c r="AA2263" s="109" t="str">
        <f t="shared" si="180"/>
        <v/>
      </c>
      <c r="AD2263" s="13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5">
        <f t="shared" si="178"/>
        <v>0</v>
      </c>
      <c r="Z2264" s="48">
        <f t="shared" si="179"/>
        <v>0</v>
      </c>
      <c r="AA2264" s="109" t="str">
        <f t="shared" si="180"/>
        <v/>
      </c>
      <c r="AD2264" s="13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5">
        <f t="shared" si="178"/>
        <v>0</v>
      </c>
      <c r="Z2265" s="48">
        <f t="shared" si="179"/>
        <v>0</v>
      </c>
      <c r="AA2265" s="109" t="str">
        <f t="shared" si="180"/>
        <v/>
      </c>
      <c r="AD2265" s="13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5">
        <f t="shared" si="178"/>
        <v>0</v>
      </c>
      <c r="Z2266" s="48">
        <f t="shared" si="179"/>
        <v>0</v>
      </c>
      <c r="AA2266" s="109" t="str">
        <f t="shared" si="180"/>
        <v/>
      </c>
      <c r="AD2266" s="13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5">
        <f t="shared" si="178"/>
        <v>0</v>
      </c>
      <c r="Z2267" s="48">
        <f t="shared" si="179"/>
        <v>0</v>
      </c>
      <c r="AA2267" s="109" t="str">
        <f t="shared" si="180"/>
        <v/>
      </c>
      <c r="AD2267" s="13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5">
        <f t="shared" si="178"/>
        <v>0</v>
      </c>
      <c r="Z2268" s="48">
        <f t="shared" si="179"/>
        <v>0</v>
      </c>
      <c r="AA2268" s="109" t="str">
        <f t="shared" si="180"/>
        <v/>
      </c>
      <c r="AD2268" s="13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5">
        <f t="shared" si="178"/>
        <v>0</v>
      </c>
      <c r="Z2269" s="48">
        <f t="shared" si="179"/>
        <v>0</v>
      </c>
      <c r="AA2269" s="109" t="str">
        <f t="shared" si="180"/>
        <v/>
      </c>
      <c r="AD2269" s="13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5">
        <f t="shared" si="178"/>
        <v>0</v>
      </c>
      <c r="Z2270" s="48">
        <f t="shared" si="179"/>
        <v>0</v>
      </c>
      <c r="AA2270" s="109" t="str">
        <f t="shared" si="180"/>
        <v/>
      </c>
      <c r="AD2270" s="13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5">
        <f t="shared" si="178"/>
        <v>0</v>
      </c>
      <c r="Z2271" s="48">
        <f t="shared" si="179"/>
        <v>0</v>
      </c>
      <c r="AA2271" s="109" t="str">
        <f t="shared" si="180"/>
        <v/>
      </c>
      <c r="AD2271" s="13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5">
        <f t="shared" si="178"/>
        <v>0</v>
      </c>
      <c r="Z2272" s="48">
        <f t="shared" si="179"/>
        <v>0</v>
      </c>
      <c r="AA2272" s="109" t="str">
        <f t="shared" si="180"/>
        <v/>
      </c>
      <c r="AD2272" s="13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5">
        <f t="shared" si="178"/>
        <v>0</v>
      </c>
      <c r="Z2273" s="48">
        <f t="shared" si="179"/>
        <v>0</v>
      </c>
      <c r="AA2273" s="109" t="str">
        <f t="shared" si="180"/>
        <v/>
      </c>
      <c r="AD2273" s="13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5">
        <f t="shared" si="178"/>
        <v>0</v>
      </c>
      <c r="Z2274" s="48">
        <f t="shared" si="179"/>
        <v>0</v>
      </c>
      <c r="AA2274" s="109" t="str">
        <f t="shared" si="180"/>
        <v/>
      </c>
      <c r="AD2274" s="13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5">
        <f t="shared" si="178"/>
        <v>0</v>
      </c>
      <c r="Z2275" s="48">
        <f t="shared" si="179"/>
        <v>0</v>
      </c>
      <c r="AA2275" s="109" t="str">
        <f t="shared" si="180"/>
        <v/>
      </c>
      <c r="AD2275" s="13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5">
        <f t="shared" si="178"/>
        <v>0</v>
      </c>
      <c r="Z2276" s="48">
        <f t="shared" si="179"/>
        <v>0</v>
      </c>
      <c r="AA2276" s="109" t="str">
        <f t="shared" si="180"/>
        <v/>
      </c>
      <c r="AD2276" s="13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5">
        <f t="shared" si="178"/>
        <v>0</v>
      </c>
      <c r="Z2277" s="48">
        <f t="shared" si="179"/>
        <v>0</v>
      </c>
      <c r="AA2277" s="109" t="str">
        <f t="shared" si="180"/>
        <v/>
      </c>
      <c r="AD2277" s="13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5">
        <f t="shared" si="178"/>
        <v>0</v>
      </c>
      <c r="Z2278" s="48">
        <f t="shared" si="179"/>
        <v>0</v>
      </c>
      <c r="AA2278" s="109" t="str">
        <f t="shared" si="180"/>
        <v/>
      </c>
      <c r="AD2278" s="13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5">
        <f t="shared" si="178"/>
        <v>0</v>
      </c>
      <c r="Z2279" s="48">
        <f t="shared" si="179"/>
        <v>0</v>
      </c>
      <c r="AA2279" s="109" t="str">
        <f t="shared" si="180"/>
        <v/>
      </c>
      <c r="AD2279" s="13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5">
        <f t="shared" si="178"/>
        <v>0</v>
      </c>
      <c r="Z2280" s="48">
        <f t="shared" si="179"/>
        <v>0</v>
      </c>
      <c r="AA2280" s="109" t="str">
        <f t="shared" si="180"/>
        <v/>
      </c>
      <c r="AD2280" s="13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5">
        <f t="shared" si="178"/>
        <v>0</v>
      </c>
      <c r="Z2281" s="48">
        <f t="shared" si="179"/>
        <v>0</v>
      </c>
      <c r="AA2281" s="109" t="str">
        <f t="shared" si="180"/>
        <v/>
      </c>
      <c r="AD2281" s="13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5">
        <f t="shared" si="178"/>
        <v>0</v>
      </c>
      <c r="Z2282" s="48">
        <f t="shared" si="179"/>
        <v>0</v>
      </c>
      <c r="AA2282" s="109" t="str">
        <f t="shared" si="180"/>
        <v/>
      </c>
      <c r="AD2282" s="13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5">
        <f t="shared" si="178"/>
        <v>0</v>
      </c>
      <c r="Z2283" s="48">
        <f t="shared" si="179"/>
        <v>0</v>
      </c>
      <c r="AA2283" s="109" t="str">
        <f t="shared" si="180"/>
        <v/>
      </c>
      <c r="AD2283" s="13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5">
        <f t="shared" si="178"/>
        <v>0</v>
      </c>
      <c r="Z2284" s="48">
        <f t="shared" si="179"/>
        <v>0</v>
      </c>
      <c r="AA2284" s="109" t="str">
        <f t="shared" si="180"/>
        <v/>
      </c>
      <c r="AD2284" s="13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5">
        <f t="shared" si="178"/>
        <v>0</v>
      </c>
      <c r="Z2285" s="48">
        <f t="shared" si="179"/>
        <v>0</v>
      </c>
      <c r="AA2285" s="109" t="str">
        <f t="shared" si="180"/>
        <v/>
      </c>
      <c r="AD2285" s="13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5">
        <f t="shared" si="178"/>
        <v>0</v>
      </c>
      <c r="Z2286" s="48">
        <f t="shared" si="179"/>
        <v>0</v>
      </c>
      <c r="AA2286" s="109" t="str">
        <f t="shared" si="180"/>
        <v/>
      </c>
      <c r="AD2286" s="13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5">
        <f t="shared" si="178"/>
        <v>0</v>
      </c>
      <c r="Z2287" s="48">
        <f t="shared" si="179"/>
        <v>0</v>
      </c>
      <c r="AA2287" s="109" t="str">
        <f t="shared" si="180"/>
        <v/>
      </c>
      <c r="AD2287" s="13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5">
        <f t="shared" si="178"/>
        <v>0</v>
      </c>
      <c r="Z2288" s="48">
        <f t="shared" si="179"/>
        <v>0</v>
      </c>
      <c r="AA2288" s="109" t="str">
        <f t="shared" si="180"/>
        <v/>
      </c>
      <c r="AD2288" s="13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5">
        <f t="shared" si="178"/>
        <v>0</v>
      </c>
      <c r="Z2289" s="48">
        <f t="shared" si="179"/>
        <v>0</v>
      </c>
      <c r="AA2289" s="109" t="str">
        <f t="shared" si="180"/>
        <v/>
      </c>
      <c r="AD2289" s="13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5">
        <f t="shared" si="178"/>
        <v>0</v>
      </c>
      <c r="Z2290" s="48">
        <f t="shared" si="179"/>
        <v>0</v>
      </c>
      <c r="AA2290" s="109" t="str">
        <f t="shared" si="180"/>
        <v/>
      </c>
      <c r="AD2290" s="13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5">
        <f t="shared" si="178"/>
        <v>0</v>
      </c>
      <c r="Z2291" s="48">
        <f t="shared" si="179"/>
        <v>0</v>
      </c>
      <c r="AA2291" s="109" t="str">
        <f t="shared" si="180"/>
        <v/>
      </c>
      <c r="AD2291" s="13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5">
        <f t="shared" si="178"/>
        <v>0</v>
      </c>
      <c r="Z2292" s="48">
        <f t="shared" si="179"/>
        <v>0</v>
      </c>
      <c r="AA2292" s="109" t="str">
        <f t="shared" si="180"/>
        <v/>
      </c>
      <c r="AD2292" s="13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5">
        <f t="shared" si="178"/>
        <v>0</v>
      </c>
      <c r="Z2293" s="48">
        <f t="shared" si="179"/>
        <v>0</v>
      </c>
      <c r="AA2293" s="109" t="str">
        <f t="shared" si="180"/>
        <v/>
      </c>
      <c r="AD2293" s="13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5">
        <f t="shared" si="178"/>
        <v>0</v>
      </c>
      <c r="Z2294" s="48">
        <f t="shared" si="179"/>
        <v>0</v>
      </c>
      <c r="AA2294" s="109" t="str">
        <f t="shared" si="180"/>
        <v/>
      </c>
      <c r="AD2294" s="13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5">
        <f t="shared" si="178"/>
        <v>0</v>
      </c>
      <c r="Z2295" s="48">
        <f t="shared" si="179"/>
        <v>0</v>
      </c>
      <c r="AA2295" s="109" t="str">
        <f t="shared" si="180"/>
        <v/>
      </c>
      <c r="AD2295" s="13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5">
        <f t="shared" si="178"/>
        <v>0</v>
      </c>
      <c r="Z2296" s="48">
        <f t="shared" si="179"/>
        <v>0</v>
      </c>
      <c r="AA2296" s="109" t="str">
        <f t="shared" si="180"/>
        <v/>
      </c>
      <c r="AD2296" s="13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5">
        <f t="shared" si="178"/>
        <v>0</v>
      </c>
      <c r="Z2297" s="48">
        <f t="shared" si="179"/>
        <v>0</v>
      </c>
      <c r="AA2297" s="109" t="str">
        <f t="shared" si="180"/>
        <v/>
      </c>
      <c r="AD2297" s="13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5">
        <f t="shared" si="178"/>
        <v>0</v>
      </c>
      <c r="Z2298" s="48">
        <f t="shared" si="179"/>
        <v>0</v>
      </c>
      <c r="AA2298" s="109" t="str">
        <f t="shared" si="180"/>
        <v/>
      </c>
      <c r="AD2298" s="13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5">
        <f t="shared" si="178"/>
        <v>0</v>
      </c>
      <c r="Z2299" s="48">
        <f t="shared" si="179"/>
        <v>0</v>
      </c>
      <c r="AA2299" s="109" t="str">
        <f t="shared" si="180"/>
        <v/>
      </c>
      <c r="AD2299" s="13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5">
        <f t="shared" si="178"/>
        <v>0</v>
      </c>
      <c r="Z2300" s="48">
        <f t="shared" si="179"/>
        <v>0</v>
      </c>
      <c r="AA2300" s="109" t="str">
        <f t="shared" si="180"/>
        <v/>
      </c>
      <c r="AD2300" s="13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5">
        <f t="shared" si="178"/>
        <v>0</v>
      </c>
      <c r="Z2301" s="48">
        <f t="shared" si="179"/>
        <v>0</v>
      </c>
      <c r="AA2301" s="109" t="str">
        <f t="shared" si="180"/>
        <v/>
      </c>
      <c r="AD2301" s="13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5">
        <f t="shared" si="178"/>
        <v>0</v>
      </c>
      <c r="Z2302" s="48">
        <f t="shared" si="179"/>
        <v>0</v>
      </c>
      <c r="AA2302" s="109" t="str">
        <f t="shared" si="180"/>
        <v/>
      </c>
      <c r="AD2302" s="13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5">
        <f t="shared" si="178"/>
        <v>0</v>
      </c>
      <c r="Z2303" s="48">
        <f t="shared" si="179"/>
        <v>0</v>
      </c>
      <c r="AA2303" s="109" t="str">
        <f t="shared" si="180"/>
        <v/>
      </c>
      <c r="AD2303" s="13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5">
        <f t="shared" si="178"/>
        <v>0</v>
      </c>
      <c r="Z2304" s="48">
        <f t="shared" si="179"/>
        <v>0</v>
      </c>
      <c r="AA2304" s="109" t="str">
        <f t="shared" si="180"/>
        <v/>
      </c>
      <c r="AD2304" s="13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5">
        <f t="shared" si="178"/>
        <v>0</v>
      </c>
      <c r="Z2305" s="48">
        <f t="shared" si="179"/>
        <v>0</v>
      </c>
      <c r="AA2305" s="109" t="str">
        <f t="shared" si="180"/>
        <v/>
      </c>
      <c r="AD2305" s="13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5">
        <f t="shared" si="178"/>
        <v>0</v>
      </c>
      <c r="Z2306" s="48">
        <f t="shared" si="179"/>
        <v>0</v>
      </c>
      <c r="AA2306" s="109" t="str">
        <f t="shared" si="180"/>
        <v/>
      </c>
      <c r="AD2306" s="13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5">
        <f t="shared" si="178"/>
        <v>0</v>
      </c>
      <c r="Z2307" s="48">
        <f t="shared" si="179"/>
        <v>0</v>
      </c>
      <c r="AA2307" s="109" t="str">
        <f t="shared" si="180"/>
        <v/>
      </c>
      <c r="AD2307" s="13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5">
        <f t="shared" si="178"/>
        <v>0</v>
      </c>
      <c r="Z2308" s="48">
        <f t="shared" si="179"/>
        <v>0</v>
      </c>
      <c r="AA2308" s="109" t="str">
        <f t="shared" si="180"/>
        <v/>
      </c>
      <c r="AD2308" s="13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5">
        <f t="shared" si="178"/>
        <v>0</v>
      </c>
      <c r="Z2309" s="48">
        <f t="shared" si="179"/>
        <v>0</v>
      </c>
      <c r="AA2309" s="109" t="str">
        <f t="shared" si="180"/>
        <v/>
      </c>
      <c r="AD2309" s="13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5">
        <f t="shared" si="178"/>
        <v>0</v>
      </c>
      <c r="Z2310" s="48">
        <f t="shared" si="179"/>
        <v>0</v>
      </c>
      <c r="AA2310" s="109" t="str">
        <f t="shared" si="180"/>
        <v/>
      </c>
      <c r="AD2310" s="13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5">
        <f t="shared" si="178"/>
        <v>0</v>
      </c>
      <c r="Z2311" s="48">
        <f t="shared" si="179"/>
        <v>0</v>
      </c>
      <c r="AA2311" s="109" t="str">
        <f t="shared" si="180"/>
        <v/>
      </c>
      <c r="AD2311" s="13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5">
        <f t="shared" si="178"/>
        <v>0</v>
      </c>
      <c r="Z2312" s="48">
        <f t="shared" si="179"/>
        <v>0</v>
      </c>
      <c r="AA2312" s="109" t="str">
        <f t="shared" si="180"/>
        <v/>
      </c>
      <c r="AD2312" s="13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5">
        <f t="shared" si="178"/>
        <v>0</v>
      </c>
      <c r="Z2313" s="48">
        <f t="shared" si="179"/>
        <v>0</v>
      </c>
      <c r="AA2313" s="109" t="str">
        <f t="shared" si="180"/>
        <v/>
      </c>
      <c r="AD2313" s="13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5">
        <f t="shared" si="178"/>
        <v>0</v>
      </c>
      <c r="Z2314" s="48">
        <f t="shared" si="179"/>
        <v>0</v>
      </c>
      <c r="AA2314" s="109" t="str">
        <f t="shared" si="180"/>
        <v/>
      </c>
      <c r="AD2314" s="13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5">
        <f t="shared" si="178"/>
        <v>0</v>
      </c>
      <c r="Z2315" s="48">
        <f t="shared" si="179"/>
        <v>0</v>
      </c>
      <c r="AA2315" s="109" t="str">
        <f t="shared" si="180"/>
        <v/>
      </c>
      <c r="AD2315" s="13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5">
        <f t="shared" ref="Y2316:Y2349" si="183">IFERROR(H2316,"")</f>
        <v>0</v>
      </c>
      <c r="Z2316" s="48">
        <f t="shared" ref="Z2316:Z2349" si="184">IFERROR(Y2316/X2316,0)</f>
        <v>0</v>
      </c>
      <c r="AA2316" s="109" t="str">
        <f t="shared" si="180"/>
        <v/>
      </c>
      <c r="AD2316" s="13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5">
        <f t="shared" si="183"/>
        <v>0</v>
      </c>
      <c r="Z2317" s="48">
        <f t="shared" si="184"/>
        <v>0</v>
      </c>
      <c r="AA2317" s="109" t="str">
        <f t="shared" si="180"/>
        <v/>
      </c>
      <c r="AD2317" s="13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5">
        <f t="shared" si="183"/>
        <v>0</v>
      </c>
      <c r="Z2318" s="48">
        <f t="shared" si="184"/>
        <v>0</v>
      </c>
      <c r="AA2318" s="109" t="str">
        <f t="shared" si="180"/>
        <v/>
      </c>
      <c r="AD2318" s="13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5">
        <f t="shared" si="183"/>
        <v>0</v>
      </c>
      <c r="Z2319" s="48">
        <f t="shared" si="184"/>
        <v>0</v>
      </c>
      <c r="AA2319" s="109" t="str">
        <f t="shared" si="180"/>
        <v/>
      </c>
      <c r="AD2319" s="13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5">
        <f t="shared" si="183"/>
        <v>0</v>
      </c>
      <c r="Z2320" s="48">
        <f t="shared" si="184"/>
        <v>0</v>
      </c>
      <c r="AA2320" s="109" t="str">
        <f t="shared" si="180"/>
        <v/>
      </c>
      <c r="AD2320" s="13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5">
        <f t="shared" si="183"/>
        <v>0</v>
      </c>
      <c r="Z2321" s="48">
        <f t="shared" si="184"/>
        <v>0</v>
      </c>
      <c r="AA2321" s="109" t="str">
        <f t="shared" si="180"/>
        <v/>
      </c>
      <c r="AD2321" s="13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5">
        <f t="shared" si="183"/>
        <v>0</v>
      </c>
      <c r="Z2322" s="48">
        <f t="shared" si="184"/>
        <v>0</v>
      </c>
      <c r="AA2322" s="109" t="str">
        <f t="shared" si="180"/>
        <v/>
      </c>
      <c r="AD2322" s="13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5">
        <f t="shared" si="183"/>
        <v>0</v>
      </c>
      <c r="Z2323" s="48">
        <f t="shared" si="184"/>
        <v>0</v>
      </c>
      <c r="AA2323" s="109" t="str">
        <f t="shared" si="180"/>
        <v/>
      </c>
      <c r="AD2323" s="13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5">
        <f t="shared" si="183"/>
        <v>0</v>
      </c>
      <c r="Z2324" s="48">
        <f t="shared" si="184"/>
        <v>0</v>
      </c>
      <c r="AA2324" s="109" t="str">
        <f t="shared" si="180"/>
        <v/>
      </c>
      <c r="AD2324" s="13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5">
        <f t="shared" si="183"/>
        <v>0</v>
      </c>
      <c r="Z2325" s="48">
        <f t="shared" si="184"/>
        <v>0</v>
      </c>
      <c r="AA2325" s="109" t="str">
        <f t="shared" ref="AA2325:AA2349" si="185">IFERROR(X2325*1.5,"")</f>
        <v/>
      </c>
      <c r="AD2325" s="13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5">
        <f t="shared" si="183"/>
        <v>0</v>
      </c>
      <c r="Z2326" s="48">
        <f t="shared" si="184"/>
        <v>0</v>
      </c>
      <c r="AA2326" s="109" t="str">
        <f t="shared" si="185"/>
        <v/>
      </c>
      <c r="AD2326" s="13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5">
        <f t="shared" si="183"/>
        <v>0</v>
      </c>
      <c r="Z2327" s="48">
        <f t="shared" si="184"/>
        <v>0</v>
      </c>
      <c r="AA2327" s="109" t="str">
        <f t="shared" si="185"/>
        <v/>
      </c>
      <c r="AD2327" s="13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5">
        <f t="shared" si="183"/>
        <v>0</v>
      </c>
      <c r="Z2328" s="48">
        <f t="shared" si="184"/>
        <v>0</v>
      </c>
      <c r="AA2328" s="109" t="str">
        <f t="shared" si="185"/>
        <v/>
      </c>
      <c r="AD2328" s="13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5">
        <f t="shared" si="183"/>
        <v>0</v>
      </c>
      <c r="Z2329" s="48">
        <f t="shared" si="184"/>
        <v>0</v>
      </c>
      <c r="AA2329" s="109" t="str">
        <f t="shared" si="185"/>
        <v/>
      </c>
      <c r="AD2329" s="13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5">
        <f t="shared" si="183"/>
        <v>0</v>
      </c>
      <c r="Z2330" s="48">
        <f t="shared" si="184"/>
        <v>0</v>
      </c>
      <c r="AA2330" s="109" t="str">
        <f t="shared" si="185"/>
        <v/>
      </c>
      <c r="AD2330" s="13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5">
        <f t="shared" si="183"/>
        <v>0</v>
      </c>
      <c r="Z2331" s="48">
        <f t="shared" si="184"/>
        <v>0</v>
      </c>
      <c r="AA2331" s="109" t="str">
        <f t="shared" si="185"/>
        <v/>
      </c>
      <c r="AD2331" s="13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5">
        <f t="shared" si="183"/>
        <v>0</v>
      </c>
      <c r="Z2332" s="48">
        <f t="shared" si="184"/>
        <v>0</v>
      </c>
      <c r="AA2332" s="109" t="str">
        <f t="shared" si="185"/>
        <v/>
      </c>
      <c r="AD2332" s="13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5">
        <f t="shared" si="183"/>
        <v>0</v>
      </c>
      <c r="Z2333" s="48">
        <f t="shared" si="184"/>
        <v>0</v>
      </c>
      <c r="AA2333" s="109" t="str">
        <f t="shared" si="185"/>
        <v/>
      </c>
      <c r="AD2333" s="13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5">
        <f t="shared" si="183"/>
        <v>0</v>
      </c>
      <c r="Z2334" s="48">
        <f t="shared" si="184"/>
        <v>0</v>
      </c>
      <c r="AA2334" s="109" t="str">
        <f t="shared" si="185"/>
        <v/>
      </c>
      <c r="AD2334" s="13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5">
        <f t="shared" si="183"/>
        <v>0</v>
      </c>
      <c r="Z2335" s="48">
        <f t="shared" si="184"/>
        <v>0</v>
      </c>
      <c r="AA2335" s="109" t="str">
        <f t="shared" si="185"/>
        <v/>
      </c>
      <c r="AD2335" s="13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5">
        <f t="shared" si="183"/>
        <v>0</v>
      </c>
      <c r="Z2336" s="48">
        <f t="shared" si="184"/>
        <v>0</v>
      </c>
      <c r="AA2336" s="109" t="str">
        <f t="shared" si="185"/>
        <v/>
      </c>
      <c r="AD2336" s="13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5">
        <f t="shared" si="183"/>
        <v>0</v>
      </c>
      <c r="Z2337" s="48">
        <f t="shared" si="184"/>
        <v>0</v>
      </c>
      <c r="AA2337" s="109" t="str">
        <f t="shared" si="185"/>
        <v/>
      </c>
      <c r="AD2337" s="13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5">
        <f t="shared" si="183"/>
        <v>0</v>
      </c>
      <c r="Z2338" s="48">
        <f t="shared" si="184"/>
        <v>0</v>
      </c>
      <c r="AA2338" s="109" t="str">
        <f t="shared" si="185"/>
        <v/>
      </c>
      <c r="AD2338" s="13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5">
        <f t="shared" si="183"/>
        <v>0</v>
      </c>
      <c r="Z2339" s="48">
        <f t="shared" si="184"/>
        <v>0</v>
      </c>
      <c r="AA2339" s="109" t="str">
        <f t="shared" si="185"/>
        <v/>
      </c>
      <c r="AD2339" s="13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5">
        <f t="shared" si="183"/>
        <v>0</v>
      </c>
      <c r="Z2340" s="48">
        <f t="shared" si="184"/>
        <v>0</v>
      </c>
      <c r="AA2340" s="109" t="str">
        <f t="shared" si="185"/>
        <v/>
      </c>
      <c r="AD2340" s="13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5">
        <f t="shared" si="183"/>
        <v>0</v>
      </c>
      <c r="Z2341" s="48">
        <f t="shared" si="184"/>
        <v>0</v>
      </c>
      <c r="AA2341" s="109" t="str">
        <f t="shared" si="185"/>
        <v/>
      </c>
      <c r="AD2341" s="13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5">
        <f t="shared" si="183"/>
        <v>0</v>
      </c>
      <c r="Z2342" s="48">
        <f t="shared" si="184"/>
        <v>0</v>
      </c>
      <c r="AA2342" s="109" t="str">
        <f t="shared" si="185"/>
        <v/>
      </c>
      <c r="AD2342" s="13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5">
        <f t="shared" si="183"/>
        <v>0</v>
      </c>
      <c r="Z2343" s="48">
        <f t="shared" si="184"/>
        <v>0</v>
      </c>
      <c r="AA2343" s="109" t="str">
        <f t="shared" si="185"/>
        <v/>
      </c>
      <c r="AD2343" s="13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5">
        <f t="shared" si="183"/>
        <v>0</v>
      </c>
      <c r="Z2344" s="48">
        <f t="shared" si="184"/>
        <v>0</v>
      </c>
      <c r="AA2344" s="109" t="str">
        <f t="shared" si="185"/>
        <v/>
      </c>
      <c r="AD2344" s="13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5">
        <f t="shared" si="183"/>
        <v>0</v>
      </c>
      <c r="Z2345" s="48">
        <f t="shared" si="184"/>
        <v>0</v>
      </c>
      <c r="AA2345" s="109" t="str">
        <f t="shared" si="185"/>
        <v/>
      </c>
      <c r="AD2345" s="13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5">
        <f t="shared" si="183"/>
        <v>0</v>
      </c>
      <c r="Z2346" s="48">
        <f t="shared" si="184"/>
        <v>0</v>
      </c>
      <c r="AA2346" s="109" t="str">
        <f t="shared" si="185"/>
        <v/>
      </c>
      <c r="AD2346" s="13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5">
        <f t="shared" si="183"/>
        <v>0</v>
      </c>
      <c r="Z2347" s="48">
        <f t="shared" si="184"/>
        <v>0</v>
      </c>
      <c r="AA2347" s="109" t="str">
        <f t="shared" si="185"/>
        <v/>
      </c>
      <c r="AD2347" s="13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5">
        <f t="shared" si="183"/>
        <v>0</v>
      </c>
      <c r="Z2348" s="48">
        <f t="shared" si="184"/>
        <v>0</v>
      </c>
      <c r="AA2348" s="109" t="str">
        <f t="shared" si="185"/>
        <v/>
      </c>
      <c r="AD2348" s="13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5">
        <f t="shared" si="183"/>
        <v>0</v>
      </c>
      <c r="Z2349" s="48">
        <f t="shared" si="184"/>
        <v>0</v>
      </c>
      <c r="AA2349" s="109" t="str">
        <f t="shared" si="185"/>
        <v/>
      </c>
      <c r="AD2349" s="13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9" priority="1">
      <formula>$S10="MÁQUINAS Y EQUIPOS"</formula>
    </cfRule>
    <cfRule type="expression" dxfId="48" priority="2">
      <formula>$S10="SOFTWARE"</formula>
    </cfRule>
    <cfRule type="expression" dxfId="47" priority="3">
      <formula>$S10="MATERIAL INTERACTIVO (DIDÁCTICO)"</formula>
    </cfRule>
    <cfRule type="expression" dxfId="46" priority="4">
      <formula>$S10="HERRAMIENTAS, IMPLEMENTOS Y UTENSILIOS"</formula>
    </cfRule>
    <cfRule type="expression" dxfId="45" priority="5">
      <formula>$S10="INSTRUMENTOS"</formula>
    </cfRule>
  </conditionalFormatting>
  <conditionalFormatting sqref="B2:H2 E3">
    <cfRule type="containsText" dxfId="44" priority="17" operator="containsText" text="INGRESE RBD CORRECTO">
      <formula>NOT(ISERROR(SEARCH("INGRESE RBD CORRECTO",B2)))</formula>
    </cfRule>
  </conditionalFormatting>
  <conditionalFormatting sqref="Y1:Y2 AB3:AB7 Y10:Y1048576">
    <cfRule type="cellIs" dxfId="43" priority="13" stopIfTrue="1" operator="equal">
      <formula>0</formula>
    </cfRule>
  </conditionalFormatting>
  <conditionalFormatting sqref="Y11:Y2349">
    <cfRule type="cellIs" dxfId="42" priority="14" stopIfTrue="1" operator="equal">
      <formula>$AA11</formula>
    </cfRule>
    <cfRule type="cellIs" dxfId="41" priority="15" stopIfTrue="1" operator="lessThan">
      <formula>$AA11</formula>
    </cfRule>
    <cfRule type="cellIs" dxfId="40" priority="16" stopIfTrue="1" operator="greaterThan">
      <formula>$AA11</formula>
    </cfRule>
  </conditionalFormatting>
  <conditionalFormatting sqref="Z11:Z2349">
    <cfRule type="cellIs" dxfId="39" priority="9" operator="equal">
      <formula>0</formula>
    </cfRule>
    <cfRule type="cellIs" dxfId="38" priority="10" operator="equal">
      <formula>1.5</formula>
    </cfRule>
    <cfRule type="cellIs" dxfId="37" priority="11" operator="lessThan">
      <formula>1.5</formula>
    </cfRule>
    <cfRule type="cellIs" dxfId="36" priority="12" operator="greaterThan">
      <formula>1.5</formula>
    </cfRule>
  </conditionalFormatting>
  <conditionalFormatting sqref="AC11:AC1114">
    <cfRule type="containsText" dxfId="35" priority="6" operator="containsText" text="REVISAR">
      <formula>NOT(ISERROR(SEARCH("REVISAR",AC11)))</formula>
    </cfRule>
    <cfRule type="cellIs" dxfId="34" priority="7" operator="equal">
      <formula>"AC11=ALTERNATIVO"</formula>
    </cfRule>
  </conditionalFormatting>
  <conditionalFormatting sqref="AG3:AJ3">
    <cfRule type="cellIs" dxfId="33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D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3" t="str">
        <f>'Especialidad M.INDS_MATRICERÍA'!A2</f>
        <v>ESTABLECIMIENTO</v>
      </c>
      <c r="B1" s="195" t="str">
        <f>'Especialidad M.INDS_MATRICERÍA'!B2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99" t="str">
        <f>'Especialidad M.INDS_MATRICERÍA'!A3</f>
        <v>RBD</v>
      </c>
      <c r="B2" s="100">
        <f>'Especialidad M.INDS_MATRICERÍA'!B3</f>
        <v>0</v>
      </c>
      <c r="C2" s="198" t="str">
        <f>'Especialidad M.INDS_MATRICERÍA'!C3</f>
        <v xml:space="preserve">MATRÍCULA INFORMADA 2023 ESPECIALIDAD 
(incluye todas sus menciones): </v>
      </c>
      <c r="D2" s="199"/>
      <c r="E2" s="102" t="str">
        <f>'Especialidad M.INDS_MATRICERÍA'!E3</f>
        <v>INGRESE RBD CORRECTO</v>
      </c>
      <c r="F2" s="200" t="s">
        <v>28</v>
      </c>
      <c r="G2" s="200"/>
      <c r="H2" s="198">
        <f>'Especialidad M.INDS_MATRICERÍA'!I3</f>
        <v>0</v>
      </c>
      <c r="I2" s="201"/>
      <c r="J2" s="3"/>
      <c r="M2"/>
    </row>
    <row r="3" spans="1:13" ht="18">
      <c r="A3" s="80"/>
      <c r="B3" s="80"/>
      <c r="C3" s="81"/>
      <c r="D3" s="81"/>
      <c r="E3" s="82"/>
      <c r="F3" s="82"/>
      <c r="G3" s="81"/>
      <c r="H3" s="81"/>
      <c r="I3" s="83"/>
    </row>
    <row r="4" spans="1:13" ht="360" customHeight="1">
      <c r="A4" s="84" t="s">
        <v>1278</v>
      </c>
      <c r="B4" s="235" t="s">
        <v>1279</v>
      </c>
      <c r="C4" s="236"/>
      <c r="D4" s="236"/>
      <c r="E4" s="236"/>
      <c r="F4" s="236"/>
      <c r="G4" s="236"/>
      <c r="H4" s="236"/>
      <c r="I4" s="237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6" t="s">
        <v>33</v>
      </c>
      <c r="B10" s="66" t="s">
        <v>34</v>
      </c>
      <c r="C10" s="66" t="s">
        <v>1280</v>
      </c>
      <c r="D10" s="66" t="s">
        <v>1281</v>
      </c>
      <c r="E10" s="66" t="s">
        <v>1282</v>
      </c>
      <c r="F10" s="66" t="s">
        <v>1283</v>
      </c>
      <c r="G10" s="66" t="s">
        <v>40</v>
      </c>
      <c r="H10" s="66" t="s">
        <v>1284</v>
      </c>
      <c r="I10" s="66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6"/>
      <c r="B11" s="96"/>
      <c r="C11" s="96"/>
      <c r="D11" s="96"/>
      <c r="E11" s="97"/>
      <c r="F11" s="97"/>
      <c r="G11" s="96"/>
      <c r="H11" s="96"/>
      <c r="I11" s="98">
        <f t="shared" ref="I11:I74" si="1">H11*G11</f>
        <v>0</v>
      </c>
      <c r="J11" s="58"/>
      <c r="L11" s="3">
        <f t="shared" si="0"/>
        <v>0</v>
      </c>
    </row>
    <row r="12" spans="1:13" ht="15.95">
      <c r="A12" s="96"/>
      <c r="B12" s="96"/>
      <c r="C12" s="96"/>
      <c r="D12" s="96"/>
      <c r="E12" s="97"/>
      <c r="F12" s="97"/>
      <c r="G12" s="96"/>
      <c r="H12" s="96"/>
      <c r="I12" s="98">
        <f t="shared" si="1"/>
        <v>0</v>
      </c>
      <c r="L12" s="3">
        <f t="shared" si="0"/>
        <v>0</v>
      </c>
    </row>
    <row r="13" spans="1:13" ht="15.95">
      <c r="A13" s="96"/>
      <c r="B13" s="96"/>
      <c r="C13" s="96"/>
      <c r="D13" s="96"/>
      <c r="E13" s="97"/>
      <c r="F13" s="97"/>
      <c r="G13" s="96"/>
      <c r="H13" s="96"/>
      <c r="I13" s="98">
        <f t="shared" si="1"/>
        <v>0</v>
      </c>
      <c r="L13" s="3">
        <f t="shared" si="0"/>
        <v>0</v>
      </c>
    </row>
    <row r="14" spans="1:13" ht="15.95">
      <c r="A14" s="96"/>
      <c r="B14" s="96"/>
      <c r="C14" s="96"/>
      <c r="D14" s="96"/>
      <c r="E14" s="97"/>
      <c r="F14" s="97"/>
      <c r="G14" s="96"/>
      <c r="H14" s="96"/>
      <c r="I14" s="98">
        <f t="shared" si="1"/>
        <v>0</v>
      </c>
      <c r="L14" s="3">
        <f t="shared" si="0"/>
        <v>0</v>
      </c>
    </row>
    <row r="15" spans="1:13" ht="15.95">
      <c r="A15" s="96"/>
      <c r="B15" s="96"/>
      <c r="C15" s="96"/>
      <c r="D15" s="96"/>
      <c r="E15" s="97"/>
      <c r="F15" s="97"/>
      <c r="G15" s="96"/>
      <c r="H15" s="96"/>
      <c r="I15" s="98">
        <f t="shared" si="1"/>
        <v>0</v>
      </c>
      <c r="L15" s="3">
        <f t="shared" si="0"/>
        <v>0</v>
      </c>
    </row>
    <row r="16" spans="1:13" ht="15.95">
      <c r="A16" s="96"/>
      <c r="B16" s="96"/>
      <c r="C16" s="96"/>
      <c r="D16" s="96"/>
      <c r="E16" s="97"/>
      <c r="F16" s="97"/>
      <c r="G16" s="96"/>
      <c r="H16" s="96"/>
      <c r="I16" s="98">
        <f t="shared" si="1"/>
        <v>0</v>
      </c>
      <c r="L16" s="3">
        <f t="shared" si="0"/>
        <v>0</v>
      </c>
    </row>
    <row r="17" spans="1:12" ht="15.95">
      <c r="A17" s="96"/>
      <c r="B17" s="96"/>
      <c r="C17" s="96"/>
      <c r="D17" s="96"/>
      <c r="E17" s="97"/>
      <c r="F17" s="97"/>
      <c r="G17" s="96"/>
      <c r="H17" s="96"/>
      <c r="I17" s="98">
        <f t="shared" si="1"/>
        <v>0</v>
      </c>
      <c r="L17" s="3">
        <f t="shared" si="0"/>
        <v>0</v>
      </c>
    </row>
    <row r="18" spans="1:12" ht="15.95">
      <c r="A18" s="96"/>
      <c r="B18" s="96"/>
      <c r="C18" s="96"/>
      <c r="D18" s="96"/>
      <c r="E18" s="97"/>
      <c r="F18" s="97"/>
      <c r="G18" s="96"/>
      <c r="H18" s="96"/>
      <c r="I18" s="98">
        <f t="shared" si="1"/>
        <v>0</v>
      </c>
      <c r="L18" s="3">
        <f t="shared" si="0"/>
        <v>0</v>
      </c>
    </row>
    <row r="19" spans="1:12" ht="15.95">
      <c r="A19" s="96"/>
      <c r="B19" s="96"/>
      <c r="C19" s="96"/>
      <c r="D19" s="96"/>
      <c r="E19" s="97"/>
      <c r="F19" s="97"/>
      <c r="G19" s="96"/>
      <c r="H19" s="96"/>
      <c r="I19" s="98">
        <f t="shared" si="1"/>
        <v>0</v>
      </c>
      <c r="L19" s="3">
        <f t="shared" si="0"/>
        <v>0</v>
      </c>
    </row>
    <row r="20" spans="1:12" ht="15.95">
      <c r="A20" s="96"/>
      <c r="B20" s="96"/>
      <c r="C20" s="96"/>
      <c r="D20" s="96"/>
      <c r="E20" s="97"/>
      <c r="F20" s="97"/>
      <c r="G20" s="96"/>
      <c r="H20" s="96"/>
      <c r="I20" s="98">
        <f t="shared" si="1"/>
        <v>0</v>
      </c>
      <c r="L20" s="3">
        <f t="shared" si="0"/>
        <v>0</v>
      </c>
    </row>
    <row r="21" spans="1:12" ht="15.95">
      <c r="A21" s="96"/>
      <c r="B21" s="96"/>
      <c r="C21" s="96"/>
      <c r="D21" s="96"/>
      <c r="E21" s="97"/>
      <c r="F21" s="97"/>
      <c r="G21" s="96"/>
      <c r="H21" s="96"/>
      <c r="I21" s="98">
        <f t="shared" si="1"/>
        <v>0</v>
      </c>
      <c r="L21" s="3">
        <f t="shared" si="0"/>
        <v>0</v>
      </c>
    </row>
    <row r="22" spans="1:12" ht="15.95">
      <c r="A22" s="96"/>
      <c r="B22" s="96"/>
      <c r="C22" s="96"/>
      <c r="D22" s="96"/>
      <c r="E22" s="97"/>
      <c r="F22" s="97"/>
      <c r="G22" s="96"/>
      <c r="H22" s="96"/>
      <c r="I22" s="98">
        <f t="shared" si="1"/>
        <v>0</v>
      </c>
      <c r="L22" s="3">
        <f t="shared" si="0"/>
        <v>0</v>
      </c>
    </row>
    <row r="23" spans="1:12" ht="15.95">
      <c r="A23" s="96"/>
      <c r="B23" s="96"/>
      <c r="C23" s="96"/>
      <c r="D23" s="96"/>
      <c r="E23" s="97"/>
      <c r="F23" s="97"/>
      <c r="G23" s="96"/>
      <c r="H23" s="96"/>
      <c r="I23" s="98">
        <f t="shared" si="1"/>
        <v>0</v>
      </c>
      <c r="L23" s="3">
        <f t="shared" si="0"/>
        <v>0</v>
      </c>
    </row>
    <row r="24" spans="1:12" ht="15.95">
      <c r="A24" s="96"/>
      <c r="B24" s="96"/>
      <c r="C24" s="96"/>
      <c r="D24" s="96"/>
      <c r="E24" s="97"/>
      <c r="F24" s="97"/>
      <c r="G24" s="96"/>
      <c r="H24" s="96"/>
      <c r="I24" s="98">
        <f t="shared" si="1"/>
        <v>0</v>
      </c>
      <c r="L24" s="3">
        <f t="shared" si="0"/>
        <v>0</v>
      </c>
    </row>
    <row r="25" spans="1:12" ht="15.95">
      <c r="A25" s="96"/>
      <c r="B25" s="96"/>
      <c r="C25" s="96"/>
      <c r="D25" s="96"/>
      <c r="E25" s="97"/>
      <c r="F25" s="97"/>
      <c r="G25" s="96"/>
      <c r="H25" s="96"/>
      <c r="I25" s="98">
        <f t="shared" si="1"/>
        <v>0</v>
      </c>
      <c r="L25" s="3">
        <f t="shared" si="0"/>
        <v>0</v>
      </c>
    </row>
    <row r="26" spans="1:12" ht="15.95">
      <c r="A26" s="96"/>
      <c r="B26" s="96"/>
      <c r="C26" s="96"/>
      <c r="D26" s="96"/>
      <c r="E26" s="97"/>
      <c r="F26" s="97"/>
      <c r="G26" s="96"/>
      <c r="H26" s="96"/>
      <c r="I26" s="98">
        <f t="shared" si="1"/>
        <v>0</v>
      </c>
      <c r="L26" s="3">
        <f t="shared" si="0"/>
        <v>0</v>
      </c>
    </row>
    <row r="27" spans="1:12" ht="15.95">
      <c r="A27" s="96"/>
      <c r="B27" s="96"/>
      <c r="C27" s="96"/>
      <c r="D27" s="96"/>
      <c r="E27" s="97"/>
      <c r="F27" s="97"/>
      <c r="G27" s="96"/>
      <c r="H27" s="96"/>
      <c r="I27" s="98">
        <f t="shared" si="1"/>
        <v>0</v>
      </c>
      <c r="L27" s="3">
        <f t="shared" si="0"/>
        <v>0</v>
      </c>
    </row>
    <row r="28" spans="1:12" ht="15.95">
      <c r="A28" s="96"/>
      <c r="B28" s="96"/>
      <c r="C28" s="96"/>
      <c r="D28" s="96"/>
      <c r="E28" s="97"/>
      <c r="F28" s="97"/>
      <c r="G28" s="96"/>
      <c r="H28" s="96"/>
      <c r="I28" s="98">
        <f t="shared" si="1"/>
        <v>0</v>
      </c>
      <c r="L28" s="3">
        <f t="shared" si="0"/>
        <v>0</v>
      </c>
    </row>
    <row r="29" spans="1:12" ht="15.95">
      <c r="A29" s="96"/>
      <c r="B29" s="96"/>
      <c r="C29" s="96"/>
      <c r="D29" s="96"/>
      <c r="E29" s="97"/>
      <c r="F29" s="97"/>
      <c r="G29" s="96"/>
      <c r="H29" s="96"/>
      <c r="I29" s="98">
        <f t="shared" si="1"/>
        <v>0</v>
      </c>
      <c r="L29" s="3">
        <f t="shared" si="0"/>
        <v>0</v>
      </c>
    </row>
    <row r="30" spans="1:12" ht="15.95">
      <c r="A30" s="96"/>
      <c r="B30" s="96"/>
      <c r="C30" s="96"/>
      <c r="D30" s="96"/>
      <c r="E30" s="97"/>
      <c r="F30" s="97"/>
      <c r="G30" s="96"/>
      <c r="H30" s="96"/>
      <c r="I30" s="98">
        <f t="shared" si="1"/>
        <v>0</v>
      </c>
      <c r="L30" s="3">
        <f t="shared" si="0"/>
        <v>0</v>
      </c>
    </row>
    <row r="31" spans="1:12" ht="15.95">
      <c r="A31" s="96"/>
      <c r="B31" s="96"/>
      <c r="C31" s="96"/>
      <c r="D31" s="96"/>
      <c r="E31" s="97"/>
      <c r="F31" s="97"/>
      <c r="G31" s="96"/>
      <c r="H31" s="96"/>
      <c r="I31" s="98">
        <f t="shared" si="1"/>
        <v>0</v>
      </c>
      <c r="L31" s="3">
        <f t="shared" si="0"/>
        <v>0</v>
      </c>
    </row>
    <row r="32" spans="1:12" ht="15.95">
      <c r="A32" s="96"/>
      <c r="B32" s="96"/>
      <c r="C32" s="96"/>
      <c r="D32" s="96"/>
      <c r="E32" s="97"/>
      <c r="F32" s="97"/>
      <c r="G32" s="96"/>
      <c r="H32" s="96"/>
      <c r="I32" s="98">
        <f t="shared" si="1"/>
        <v>0</v>
      </c>
      <c r="L32" s="3">
        <f t="shared" si="0"/>
        <v>0</v>
      </c>
    </row>
    <row r="33" spans="1:12" ht="15.95">
      <c r="A33" s="96"/>
      <c r="B33" s="96"/>
      <c r="C33" s="96"/>
      <c r="D33" s="96"/>
      <c r="E33" s="97"/>
      <c r="F33" s="97"/>
      <c r="G33" s="96"/>
      <c r="H33" s="96"/>
      <c r="I33" s="98">
        <f t="shared" si="1"/>
        <v>0</v>
      </c>
      <c r="L33" s="3">
        <f t="shared" si="0"/>
        <v>0</v>
      </c>
    </row>
    <row r="34" spans="1:12" ht="15.95">
      <c r="A34" s="96"/>
      <c r="B34" s="96"/>
      <c r="C34" s="96"/>
      <c r="D34" s="96"/>
      <c r="E34" s="97"/>
      <c r="F34" s="97"/>
      <c r="G34" s="96"/>
      <c r="H34" s="96"/>
      <c r="I34" s="98">
        <f t="shared" si="1"/>
        <v>0</v>
      </c>
      <c r="L34" s="3">
        <f t="shared" si="0"/>
        <v>0</v>
      </c>
    </row>
    <row r="35" spans="1:12" ht="15.95">
      <c r="A35" s="96"/>
      <c r="B35" s="96"/>
      <c r="C35" s="96"/>
      <c r="D35" s="96"/>
      <c r="E35" s="97"/>
      <c r="F35" s="97"/>
      <c r="G35" s="96"/>
      <c r="H35" s="96"/>
      <c r="I35" s="98">
        <f t="shared" si="1"/>
        <v>0</v>
      </c>
      <c r="L35" s="3">
        <f t="shared" si="0"/>
        <v>0</v>
      </c>
    </row>
    <row r="36" spans="1:12" ht="15.95">
      <c r="A36" s="96"/>
      <c r="B36" s="96"/>
      <c r="C36" s="96"/>
      <c r="D36" s="96"/>
      <c r="E36" s="97"/>
      <c r="F36" s="97"/>
      <c r="G36" s="96"/>
      <c r="H36" s="96"/>
      <c r="I36" s="98">
        <f t="shared" si="1"/>
        <v>0</v>
      </c>
      <c r="L36" s="3">
        <f t="shared" si="0"/>
        <v>0</v>
      </c>
    </row>
    <row r="37" spans="1:12" ht="15.95">
      <c r="A37" s="96"/>
      <c r="B37" s="96"/>
      <c r="C37" s="96"/>
      <c r="D37" s="96"/>
      <c r="E37" s="97"/>
      <c r="F37" s="97"/>
      <c r="G37" s="96"/>
      <c r="H37" s="96"/>
      <c r="I37" s="98">
        <f t="shared" si="1"/>
        <v>0</v>
      </c>
      <c r="L37" s="3">
        <f t="shared" si="0"/>
        <v>0</v>
      </c>
    </row>
    <row r="38" spans="1:12" ht="15.95">
      <c r="A38" s="96"/>
      <c r="B38" s="96"/>
      <c r="C38" s="96"/>
      <c r="D38" s="96"/>
      <c r="E38" s="97"/>
      <c r="F38" s="97"/>
      <c r="G38" s="96"/>
      <c r="H38" s="96"/>
      <c r="I38" s="98">
        <f t="shared" si="1"/>
        <v>0</v>
      </c>
      <c r="L38" s="3">
        <f t="shared" si="0"/>
        <v>0</v>
      </c>
    </row>
    <row r="39" spans="1:12" ht="15.95">
      <c r="A39" s="96"/>
      <c r="B39" s="96"/>
      <c r="C39" s="96"/>
      <c r="D39" s="96"/>
      <c r="E39" s="97"/>
      <c r="F39" s="97"/>
      <c r="G39" s="96"/>
      <c r="H39" s="96"/>
      <c r="I39" s="98">
        <f t="shared" si="1"/>
        <v>0</v>
      </c>
      <c r="L39" s="3">
        <f t="shared" si="0"/>
        <v>0</v>
      </c>
    </row>
    <row r="40" spans="1:12" ht="15.95">
      <c r="A40" s="96"/>
      <c r="B40" s="96"/>
      <c r="C40" s="96"/>
      <c r="D40" s="96"/>
      <c r="E40" s="97"/>
      <c r="F40" s="97"/>
      <c r="G40" s="96"/>
      <c r="H40" s="96"/>
      <c r="I40" s="98">
        <f t="shared" si="1"/>
        <v>0</v>
      </c>
      <c r="L40" s="3">
        <f t="shared" si="0"/>
        <v>0</v>
      </c>
    </row>
    <row r="41" spans="1:12" ht="15.95">
      <c r="A41" s="96"/>
      <c r="B41" s="96"/>
      <c r="C41" s="96"/>
      <c r="D41" s="96"/>
      <c r="E41" s="97"/>
      <c r="F41" s="97"/>
      <c r="G41" s="96"/>
      <c r="H41" s="96"/>
      <c r="I41" s="98">
        <f t="shared" si="1"/>
        <v>0</v>
      </c>
      <c r="L41" s="3">
        <f t="shared" si="0"/>
        <v>0</v>
      </c>
    </row>
    <row r="42" spans="1:12" ht="15.95">
      <c r="A42" s="96"/>
      <c r="B42" s="96"/>
      <c r="C42" s="96"/>
      <c r="D42" s="96"/>
      <c r="E42" s="97"/>
      <c r="F42" s="97"/>
      <c r="G42" s="96"/>
      <c r="H42" s="96"/>
      <c r="I42" s="98">
        <f t="shared" si="1"/>
        <v>0</v>
      </c>
      <c r="L42" s="3">
        <f t="shared" ref="L42:L73" si="2">A42</f>
        <v>0</v>
      </c>
    </row>
    <row r="43" spans="1:12" ht="15.95">
      <c r="A43" s="96"/>
      <c r="B43" s="96"/>
      <c r="C43" s="96"/>
      <c r="D43" s="96"/>
      <c r="E43" s="97"/>
      <c r="F43" s="97"/>
      <c r="G43" s="96"/>
      <c r="H43" s="96"/>
      <c r="I43" s="98">
        <f t="shared" si="1"/>
        <v>0</v>
      </c>
      <c r="L43" s="3">
        <f t="shared" si="2"/>
        <v>0</v>
      </c>
    </row>
    <row r="44" spans="1:12" ht="15.95">
      <c r="A44" s="96"/>
      <c r="B44" s="96"/>
      <c r="C44" s="96"/>
      <c r="D44" s="96"/>
      <c r="E44" s="97"/>
      <c r="F44" s="97"/>
      <c r="G44" s="96"/>
      <c r="H44" s="96"/>
      <c r="I44" s="98">
        <f t="shared" si="1"/>
        <v>0</v>
      </c>
      <c r="L44" s="3">
        <f t="shared" si="2"/>
        <v>0</v>
      </c>
    </row>
    <row r="45" spans="1:12" ht="15.95">
      <c r="A45" s="96"/>
      <c r="B45" s="96"/>
      <c r="C45" s="96"/>
      <c r="D45" s="96"/>
      <c r="E45" s="97"/>
      <c r="F45" s="97"/>
      <c r="G45" s="96"/>
      <c r="H45" s="96"/>
      <c r="I45" s="98">
        <f t="shared" si="1"/>
        <v>0</v>
      </c>
      <c r="L45" s="3">
        <f t="shared" si="2"/>
        <v>0</v>
      </c>
    </row>
    <row r="46" spans="1:12" ht="15.95">
      <c r="A46" s="96"/>
      <c r="B46" s="96"/>
      <c r="C46" s="96"/>
      <c r="D46" s="96"/>
      <c r="E46" s="97"/>
      <c r="F46" s="97"/>
      <c r="G46" s="96"/>
      <c r="H46" s="96"/>
      <c r="I46" s="98">
        <f t="shared" si="1"/>
        <v>0</v>
      </c>
      <c r="L46" s="3">
        <f t="shared" si="2"/>
        <v>0</v>
      </c>
    </row>
    <row r="47" spans="1:12" ht="15.95">
      <c r="A47" s="96"/>
      <c r="B47" s="96"/>
      <c r="C47" s="96"/>
      <c r="D47" s="96"/>
      <c r="E47" s="97"/>
      <c r="F47" s="97"/>
      <c r="G47" s="96"/>
      <c r="H47" s="96"/>
      <c r="I47" s="98">
        <f t="shared" si="1"/>
        <v>0</v>
      </c>
      <c r="L47" s="3">
        <f t="shared" si="2"/>
        <v>0</v>
      </c>
    </row>
    <row r="48" spans="1:12" ht="15.95">
      <c r="A48" s="96"/>
      <c r="B48" s="96"/>
      <c r="C48" s="96"/>
      <c r="D48" s="96"/>
      <c r="E48" s="97"/>
      <c r="F48" s="97"/>
      <c r="G48" s="96"/>
      <c r="H48" s="96"/>
      <c r="I48" s="98">
        <f t="shared" si="1"/>
        <v>0</v>
      </c>
      <c r="L48" s="3">
        <f t="shared" si="2"/>
        <v>0</v>
      </c>
    </row>
    <row r="49" spans="1:12" ht="15.95">
      <c r="A49" s="96"/>
      <c r="B49" s="96"/>
      <c r="C49" s="96"/>
      <c r="D49" s="96"/>
      <c r="E49" s="97"/>
      <c r="F49" s="97"/>
      <c r="G49" s="96"/>
      <c r="H49" s="96"/>
      <c r="I49" s="98">
        <f t="shared" si="1"/>
        <v>0</v>
      </c>
      <c r="L49" s="3">
        <f t="shared" si="2"/>
        <v>0</v>
      </c>
    </row>
    <row r="50" spans="1:12" ht="15.95">
      <c r="A50" s="96"/>
      <c r="B50" s="96"/>
      <c r="C50" s="96"/>
      <c r="D50" s="96"/>
      <c r="E50" s="97"/>
      <c r="F50" s="97"/>
      <c r="G50" s="96"/>
      <c r="H50" s="96"/>
      <c r="I50" s="98">
        <f t="shared" si="1"/>
        <v>0</v>
      </c>
      <c r="L50" s="3">
        <f t="shared" si="2"/>
        <v>0</v>
      </c>
    </row>
    <row r="51" spans="1:12" ht="15.95">
      <c r="A51" s="96"/>
      <c r="B51" s="96"/>
      <c r="C51" s="96"/>
      <c r="D51" s="96"/>
      <c r="E51" s="97"/>
      <c r="F51" s="97"/>
      <c r="G51" s="96"/>
      <c r="H51" s="96"/>
      <c r="I51" s="98">
        <f t="shared" si="1"/>
        <v>0</v>
      </c>
      <c r="L51" s="3">
        <f t="shared" si="2"/>
        <v>0</v>
      </c>
    </row>
    <row r="52" spans="1:12" ht="15.95">
      <c r="A52" s="96"/>
      <c r="B52" s="96"/>
      <c r="C52" s="96"/>
      <c r="D52" s="96"/>
      <c r="E52" s="97"/>
      <c r="F52" s="97"/>
      <c r="G52" s="96"/>
      <c r="H52" s="96"/>
      <c r="I52" s="98">
        <f t="shared" si="1"/>
        <v>0</v>
      </c>
      <c r="L52" s="3">
        <f t="shared" si="2"/>
        <v>0</v>
      </c>
    </row>
    <row r="53" spans="1:12" ht="15.95">
      <c r="A53" s="96"/>
      <c r="B53" s="96"/>
      <c r="C53" s="96"/>
      <c r="D53" s="96"/>
      <c r="E53" s="97"/>
      <c r="F53" s="97"/>
      <c r="G53" s="96"/>
      <c r="H53" s="96"/>
      <c r="I53" s="98">
        <f t="shared" si="1"/>
        <v>0</v>
      </c>
      <c r="L53" s="3">
        <f t="shared" si="2"/>
        <v>0</v>
      </c>
    </row>
    <row r="54" spans="1:12" ht="15.95">
      <c r="A54" s="96"/>
      <c r="B54" s="96"/>
      <c r="C54" s="96"/>
      <c r="D54" s="96"/>
      <c r="E54" s="97"/>
      <c r="F54" s="97"/>
      <c r="G54" s="96"/>
      <c r="H54" s="96"/>
      <c r="I54" s="98">
        <f t="shared" si="1"/>
        <v>0</v>
      </c>
      <c r="L54" s="3">
        <f t="shared" si="2"/>
        <v>0</v>
      </c>
    </row>
    <row r="55" spans="1:12" ht="15.95">
      <c r="A55" s="96"/>
      <c r="B55" s="96"/>
      <c r="C55" s="96"/>
      <c r="D55" s="96"/>
      <c r="E55" s="97"/>
      <c r="F55" s="97"/>
      <c r="G55" s="96"/>
      <c r="H55" s="96"/>
      <c r="I55" s="98">
        <f t="shared" si="1"/>
        <v>0</v>
      </c>
      <c r="L55" s="3">
        <f t="shared" si="2"/>
        <v>0</v>
      </c>
    </row>
    <row r="56" spans="1:12" ht="15.95">
      <c r="A56" s="96"/>
      <c r="B56" s="96"/>
      <c r="C56" s="96"/>
      <c r="D56" s="96"/>
      <c r="E56" s="97"/>
      <c r="F56" s="97"/>
      <c r="G56" s="96"/>
      <c r="H56" s="96"/>
      <c r="I56" s="98">
        <f t="shared" si="1"/>
        <v>0</v>
      </c>
      <c r="L56" s="3">
        <f t="shared" si="2"/>
        <v>0</v>
      </c>
    </row>
    <row r="57" spans="1:12" ht="15.95">
      <c r="A57" s="96"/>
      <c r="B57" s="96"/>
      <c r="C57" s="96"/>
      <c r="D57" s="96"/>
      <c r="E57" s="97"/>
      <c r="F57" s="97"/>
      <c r="G57" s="96"/>
      <c r="H57" s="96"/>
      <c r="I57" s="98">
        <f t="shared" si="1"/>
        <v>0</v>
      </c>
      <c r="L57" s="3">
        <f t="shared" si="2"/>
        <v>0</v>
      </c>
    </row>
    <row r="58" spans="1:12" ht="15.95">
      <c r="A58" s="96"/>
      <c r="B58" s="96"/>
      <c r="C58" s="96"/>
      <c r="D58" s="96"/>
      <c r="E58" s="97"/>
      <c r="F58" s="97"/>
      <c r="G58" s="96"/>
      <c r="H58" s="96"/>
      <c r="I58" s="98">
        <f t="shared" si="1"/>
        <v>0</v>
      </c>
      <c r="L58" s="3">
        <f t="shared" si="2"/>
        <v>0</v>
      </c>
    </row>
    <row r="59" spans="1:12" ht="15.95">
      <c r="A59" s="96"/>
      <c r="B59" s="96"/>
      <c r="C59" s="96"/>
      <c r="D59" s="96"/>
      <c r="E59" s="97"/>
      <c r="F59" s="97"/>
      <c r="G59" s="96"/>
      <c r="H59" s="96"/>
      <c r="I59" s="98">
        <f t="shared" si="1"/>
        <v>0</v>
      </c>
      <c r="L59" s="3">
        <f t="shared" si="2"/>
        <v>0</v>
      </c>
    </row>
    <row r="60" spans="1:12" ht="15.95">
      <c r="A60" s="96"/>
      <c r="B60" s="96"/>
      <c r="C60" s="96"/>
      <c r="D60" s="96"/>
      <c r="E60" s="97"/>
      <c r="F60" s="97"/>
      <c r="G60" s="96"/>
      <c r="H60" s="96"/>
      <c r="I60" s="98">
        <f t="shared" si="1"/>
        <v>0</v>
      </c>
      <c r="L60" s="3">
        <f t="shared" si="2"/>
        <v>0</v>
      </c>
    </row>
    <row r="61" spans="1:12" ht="15.95">
      <c r="A61" s="96"/>
      <c r="B61" s="96"/>
      <c r="C61" s="96"/>
      <c r="D61" s="96"/>
      <c r="E61" s="97"/>
      <c r="F61" s="97"/>
      <c r="G61" s="96"/>
      <c r="H61" s="96"/>
      <c r="I61" s="98">
        <f t="shared" si="1"/>
        <v>0</v>
      </c>
      <c r="L61" s="3">
        <f t="shared" si="2"/>
        <v>0</v>
      </c>
    </row>
    <row r="62" spans="1:12" ht="15.95">
      <c r="A62" s="96"/>
      <c r="B62" s="96"/>
      <c r="C62" s="96"/>
      <c r="D62" s="96"/>
      <c r="E62" s="97"/>
      <c r="F62" s="97"/>
      <c r="G62" s="96"/>
      <c r="H62" s="96"/>
      <c r="I62" s="98">
        <f t="shared" si="1"/>
        <v>0</v>
      </c>
      <c r="L62" s="3">
        <f t="shared" si="2"/>
        <v>0</v>
      </c>
    </row>
    <row r="63" spans="1:12" ht="15.95">
      <c r="A63" s="96"/>
      <c r="B63" s="96"/>
      <c r="C63" s="96"/>
      <c r="D63" s="96"/>
      <c r="E63" s="97"/>
      <c r="F63" s="97"/>
      <c r="G63" s="96"/>
      <c r="H63" s="96"/>
      <c r="I63" s="98">
        <f t="shared" si="1"/>
        <v>0</v>
      </c>
      <c r="L63" s="3">
        <f t="shared" si="2"/>
        <v>0</v>
      </c>
    </row>
    <row r="64" spans="1:12" ht="15.95">
      <c r="A64" s="96"/>
      <c r="B64" s="96"/>
      <c r="C64" s="96"/>
      <c r="D64" s="96"/>
      <c r="E64" s="97"/>
      <c r="F64" s="97"/>
      <c r="G64" s="96"/>
      <c r="H64" s="96"/>
      <c r="I64" s="98">
        <f t="shared" si="1"/>
        <v>0</v>
      </c>
      <c r="L64" s="3">
        <f t="shared" si="2"/>
        <v>0</v>
      </c>
    </row>
    <row r="65" spans="1:12" ht="15.95">
      <c r="A65" s="96"/>
      <c r="B65" s="96"/>
      <c r="C65" s="96"/>
      <c r="D65" s="96"/>
      <c r="E65" s="97"/>
      <c r="F65" s="97"/>
      <c r="G65" s="96"/>
      <c r="H65" s="96"/>
      <c r="I65" s="98">
        <f t="shared" si="1"/>
        <v>0</v>
      </c>
      <c r="L65" s="3">
        <f t="shared" si="2"/>
        <v>0</v>
      </c>
    </row>
    <row r="66" spans="1:12" ht="15.95">
      <c r="A66" s="96"/>
      <c r="B66" s="96"/>
      <c r="C66" s="96"/>
      <c r="D66" s="96"/>
      <c r="E66" s="97"/>
      <c r="F66" s="97"/>
      <c r="G66" s="96"/>
      <c r="H66" s="96"/>
      <c r="I66" s="98">
        <f t="shared" si="1"/>
        <v>0</v>
      </c>
      <c r="L66" s="3">
        <f t="shared" si="2"/>
        <v>0</v>
      </c>
    </row>
    <row r="67" spans="1:12" ht="15.95">
      <c r="A67" s="96"/>
      <c r="B67" s="96"/>
      <c r="C67" s="96"/>
      <c r="D67" s="96"/>
      <c r="E67" s="97"/>
      <c r="F67" s="97"/>
      <c r="G67" s="96"/>
      <c r="H67" s="96"/>
      <c r="I67" s="98">
        <f t="shared" si="1"/>
        <v>0</v>
      </c>
      <c r="L67" s="3">
        <f t="shared" si="2"/>
        <v>0</v>
      </c>
    </row>
    <row r="68" spans="1:12" ht="15.95">
      <c r="A68" s="96"/>
      <c r="B68" s="96"/>
      <c r="C68" s="96"/>
      <c r="D68" s="96"/>
      <c r="E68" s="97"/>
      <c r="F68" s="97"/>
      <c r="G68" s="96"/>
      <c r="H68" s="96"/>
      <c r="I68" s="98">
        <f t="shared" si="1"/>
        <v>0</v>
      </c>
      <c r="L68" s="3">
        <f t="shared" si="2"/>
        <v>0</v>
      </c>
    </row>
    <row r="69" spans="1:12" ht="15.95">
      <c r="A69" s="96"/>
      <c r="B69" s="96"/>
      <c r="C69" s="96"/>
      <c r="D69" s="96"/>
      <c r="E69" s="97"/>
      <c r="F69" s="97"/>
      <c r="G69" s="96"/>
      <c r="H69" s="96"/>
      <c r="I69" s="98">
        <f t="shared" si="1"/>
        <v>0</v>
      </c>
      <c r="L69" s="3">
        <f t="shared" si="2"/>
        <v>0</v>
      </c>
    </row>
    <row r="70" spans="1:12" ht="15.95">
      <c r="A70" s="96"/>
      <c r="B70" s="96"/>
      <c r="C70" s="96"/>
      <c r="D70" s="96"/>
      <c r="E70" s="97"/>
      <c r="F70" s="97"/>
      <c r="G70" s="96"/>
      <c r="H70" s="96"/>
      <c r="I70" s="98">
        <f t="shared" si="1"/>
        <v>0</v>
      </c>
      <c r="L70" s="3">
        <f t="shared" si="2"/>
        <v>0</v>
      </c>
    </row>
    <row r="71" spans="1:12" ht="15.95">
      <c r="A71" s="96"/>
      <c r="B71" s="96"/>
      <c r="C71" s="96"/>
      <c r="D71" s="96"/>
      <c r="E71" s="97"/>
      <c r="F71" s="97"/>
      <c r="G71" s="96"/>
      <c r="H71" s="96"/>
      <c r="I71" s="98">
        <f t="shared" si="1"/>
        <v>0</v>
      </c>
      <c r="L71" s="3">
        <f t="shared" si="2"/>
        <v>0</v>
      </c>
    </row>
    <row r="72" spans="1:12" ht="15.95">
      <c r="A72" s="96"/>
      <c r="B72" s="96"/>
      <c r="C72" s="96"/>
      <c r="D72" s="96"/>
      <c r="E72" s="97"/>
      <c r="F72" s="97"/>
      <c r="G72" s="96"/>
      <c r="H72" s="96"/>
      <c r="I72" s="98">
        <f t="shared" si="1"/>
        <v>0</v>
      </c>
      <c r="L72" s="3">
        <f t="shared" si="2"/>
        <v>0</v>
      </c>
    </row>
    <row r="73" spans="1:12" ht="15.95">
      <c r="A73" s="96"/>
      <c r="B73" s="96"/>
      <c r="C73" s="96"/>
      <c r="D73" s="96"/>
      <c r="E73" s="97"/>
      <c r="F73" s="97"/>
      <c r="G73" s="96"/>
      <c r="H73" s="96"/>
      <c r="I73" s="98">
        <f t="shared" si="1"/>
        <v>0</v>
      </c>
      <c r="L73" s="3">
        <f t="shared" si="2"/>
        <v>0</v>
      </c>
    </row>
    <row r="74" spans="1:12" ht="15.95">
      <c r="A74" s="96"/>
      <c r="B74" s="96"/>
      <c r="C74" s="96"/>
      <c r="D74" s="96"/>
      <c r="E74" s="97"/>
      <c r="F74" s="97"/>
      <c r="G74" s="96"/>
      <c r="H74" s="96"/>
      <c r="I74" s="98">
        <f t="shared" si="1"/>
        <v>0</v>
      </c>
      <c r="L74" s="3">
        <f t="shared" ref="L74:L105" si="3">A74</f>
        <v>0</v>
      </c>
    </row>
    <row r="75" spans="1:12" ht="15.95">
      <c r="A75" s="96"/>
      <c r="B75" s="96"/>
      <c r="C75" s="96"/>
      <c r="D75" s="96"/>
      <c r="E75" s="97"/>
      <c r="F75" s="97"/>
      <c r="G75" s="96"/>
      <c r="H75" s="96"/>
      <c r="I75" s="98">
        <f t="shared" ref="I75:I138" si="4">H75*G75</f>
        <v>0</v>
      </c>
      <c r="L75" s="3">
        <f t="shared" si="3"/>
        <v>0</v>
      </c>
    </row>
    <row r="76" spans="1:12" ht="15.95">
      <c r="A76" s="96"/>
      <c r="B76" s="96"/>
      <c r="C76" s="96"/>
      <c r="D76" s="96"/>
      <c r="E76" s="97"/>
      <c r="F76" s="97"/>
      <c r="G76" s="96"/>
      <c r="H76" s="96"/>
      <c r="I76" s="98">
        <f t="shared" si="4"/>
        <v>0</v>
      </c>
      <c r="L76" s="3">
        <f t="shared" si="3"/>
        <v>0</v>
      </c>
    </row>
    <row r="77" spans="1:12" ht="15.95">
      <c r="A77" s="96"/>
      <c r="B77" s="96"/>
      <c r="C77" s="96"/>
      <c r="D77" s="96"/>
      <c r="E77" s="97"/>
      <c r="F77" s="97"/>
      <c r="G77" s="96"/>
      <c r="H77" s="96"/>
      <c r="I77" s="98">
        <f t="shared" si="4"/>
        <v>0</v>
      </c>
      <c r="L77" s="3">
        <f t="shared" si="3"/>
        <v>0</v>
      </c>
    </row>
    <row r="78" spans="1:12" ht="15.95">
      <c r="A78" s="96"/>
      <c r="B78" s="96"/>
      <c r="C78" s="96"/>
      <c r="D78" s="96"/>
      <c r="E78" s="97"/>
      <c r="F78" s="97"/>
      <c r="G78" s="96"/>
      <c r="H78" s="96"/>
      <c r="I78" s="98">
        <f t="shared" si="4"/>
        <v>0</v>
      </c>
      <c r="L78" s="3">
        <f t="shared" si="3"/>
        <v>0</v>
      </c>
    </row>
    <row r="79" spans="1:12" ht="15.95">
      <c r="A79" s="96"/>
      <c r="B79" s="96"/>
      <c r="C79" s="96"/>
      <c r="D79" s="96"/>
      <c r="E79" s="97"/>
      <c r="F79" s="97"/>
      <c r="G79" s="96"/>
      <c r="H79" s="96"/>
      <c r="I79" s="98">
        <f t="shared" si="4"/>
        <v>0</v>
      </c>
      <c r="L79" s="3">
        <f t="shared" si="3"/>
        <v>0</v>
      </c>
    </row>
    <row r="80" spans="1:12" ht="15.95">
      <c r="A80" s="96"/>
      <c r="B80" s="96"/>
      <c r="C80" s="96"/>
      <c r="D80" s="96"/>
      <c r="E80" s="97"/>
      <c r="F80" s="97"/>
      <c r="G80" s="96"/>
      <c r="H80" s="96"/>
      <c r="I80" s="98">
        <f t="shared" si="4"/>
        <v>0</v>
      </c>
      <c r="L80" s="3">
        <f t="shared" si="3"/>
        <v>0</v>
      </c>
    </row>
    <row r="81" spans="1:12" ht="15.95">
      <c r="A81" s="96"/>
      <c r="B81" s="96"/>
      <c r="C81" s="96"/>
      <c r="D81" s="96"/>
      <c r="E81" s="97"/>
      <c r="F81" s="97"/>
      <c r="G81" s="96"/>
      <c r="H81" s="96"/>
      <c r="I81" s="98">
        <f t="shared" si="4"/>
        <v>0</v>
      </c>
      <c r="L81" s="3">
        <f t="shared" si="3"/>
        <v>0</v>
      </c>
    </row>
    <row r="82" spans="1:12" ht="15.95">
      <c r="A82" s="96"/>
      <c r="B82" s="96"/>
      <c r="C82" s="96"/>
      <c r="D82" s="96"/>
      <c r="E82" s="97"/>
      <c r="F82" s="97"/>
      <c r="G82" s="96"/>
      <c r="H82" s="96"/>
      <c r="I82" s="98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b/7py31IiWSnN4xJC/nKKf9HzMxN1ShiS36R02sHb5kriayAiQXmQ7pe789uslSlOiVkOmfI+GzInc5YMv6ZGA==" saltValue="CmvI82hfNx4/dZ1wFsxG9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32" priority="28">
      <formula>$L11="MÁQUINAS Y EQUIPOS"</formula>
    </cfRule>
    <cfRule type="expression" dxfId="31" priority="29">
      <formula>$L11="SOFTWARE"</formula>
    </cfRule>
    <cfRule type="expression" dxfId="30" priority="30">
      <formula>$L11="MATERIAL INTERACTIVO (DIDÁCTICO)"</formula>
    </cfRule>
    <cfRule type="expression" dxfId="29" priority="31">
      <formula>$L11="HERRAMIENTAS, IMPLEMENTOS Y UTENSILIOS"</formula>
    </cfRule>
    <cfRule type="expression" dxfId="28" priority="32">
      <formula>$L11="INSTRUMENTOS"</formula>
    </cfRule>
  </conditionalFormatting>
  <conditionalFormatting sqref="B1">
    <cfRule type="containsText" dxfId="27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VERIF'!$J$2:$J$13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59" customWidth="1"/>
    <col min="18" max="18" width="20.875" bestFit="1" customWidth="1"/>
  </cols>
  <sheetData>
    <row r="1" spans="1:18" ht="18">
      <c r="A1" s="165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4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7" t="s">
        <v>26</v>
      </c>
      <c r="B3" s="152">
        <f>'Especialidad M.INDS_MATRICERÍA'!B3</f>
        <v>0</v>
      </c>
      <c r="C3" s="184" t="s">
        <v>27</v>
      </c>
      <c r="D3" s="184"/>
      <c r="E3" s="153" t="str">
        <f>'Especialidad M.INDS_MATRICERÍA'!E3</f>
        <v>INGRESE RBD CORRECTO</v>
      </c>
      <c r="F3" s="184" t="s">
        <v>28</v>
      </c>
      <c r="G3" s="184"/>
      <c r="H3" s="154">
        <f>'Especialidad M.INDS_MATRICERÍA'!I3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0" t="s">
        <v>1286</v>
      </c>
      <c r="R8" s="161" t="e">
        <f>AVERAGE(Q11:Q267)</f>
        <v>#DIV/0!</v>
      </c>
    </row>
    <row r="9" spans="1:18" ht="18">
      <c r="A9" s="205" t="str">
        <f>'Innovacion M.INDS_MATRICERÍA'!A6</f>
        <v>MECÁNICA_INDUSTRIAL_MENCIÓN_MATRICERÍA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6" t="str" cm="1">
        <f t="array" ref="A10:I105">'Innovacion M.INDS_MATRICERÍA'!A10:I105</f>
        <v>TIPO</v>
      </c>
      <c r="B10" s="166" t="str">
        <v>NOMBRE</v>
      </c>
      <c r="C10" s="166" t="str">
        <v>DESCRIPCIÓN DEL RECURSO</v>
      </c>
      <c r="D10" s="166" t="str">
        <v>OBJETIVO DE APRENDIZAJE</v>
      </c>
      <c r="E10" s="166" t="str">
        <v>tipo de innovacion</v>
      </c>
      <c r="F10" s="166" t="str">
        <v>¿Cuás es el propósito de la innovacion? Y justificación de cantidad solicitada</v>
      </c>
      <c r="G10" s="166" t="str">
        <v>CANTIDAD</v>
      </c>
      <c r="H10" s="166" t="str">
        <v xml:space="preserve">VALOR </v>
      </c>
      <c r="I10" s="166" t="str">
        <v>TOTAL</v>
      </c>
      <c r="L10" s="17" t="str">
        <f t="shared" ref="L10:L73" si="0">A10</f>
        <v>TIPO</v>
      </c>
      <c r="N10" s="162" t="s">
        <v>1288</v>
      </c>
      <c r="O10" s="162" t="s">
        <v>1289</v>
      </c>
      <c r="P10" s="162" t="s">
        <v>1290</v>
      </c>
      <c r="Q10" s="162" t="s">
        <v>1291</v>
      </c>
      <c r="R10" s="16"/>
    </row>
    <row r="11" spans="1:18" ht="15.95">
      <c r="A11" s="96">
        <v>0</v>
      </c>
      <c r="B11" s="96">
        <v>0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  <c r="I11" s="96">
        <v>0</v>
      </c>
      <c r="L11" s="3">
        <f t="shared" si="0"/>
        <v>0</v>
      </c>
      <c r="N11" s="150"/>
      <c r="O11" s="150"/>
      <c r="P11" s="150"/>
      <c r="Q11" s="16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6">
        <v>0</v>
      </c>
      <c r="B12" s="96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L12" s="3">
        <f t="shared" si="0"/>
        <v>0</v>
      </c>
      <c r="N12" s="150"/>
      <c r="O12" s="150"/>
      <c r="P12" s="150"/>
      <c r="Q12" s="16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6">
        <v>0</v>
      </c>
      <c r="B13" s="96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L13" s="3">
        <f t="shared" si="0"/>
        <v>0</v>
      </c>
      <c r="N13" s="150"/>
      <c r="O13" s="150"/>
      <c r="P13" s="150"/>
      <c r="Q13" s="16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6">
        <v>0</v>
      </c>
      <c r="B14" s="96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L14" s="3">
        <f t="shared" si="0"/>
        <v>0</v>
      </c>
      <c r="N14" s="150"/>
      <c r="O14" s="150"/>
      <c r="P14" s="150"/>
      <c r="Q14" s="16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6">
        <v>0</v>
      </c>
      <c r="B15" s="96">
        <v>0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L15" s="3">
        <f t="shared" si="0"/>
        <v>0</v>
      </c>
      <c r="N15" s="150"/>
      <c r="O15" s="150"/>
      <c r="P15" s="150"/>
      <c r="Q15" s="16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6">
        <v>0</v>
      </c>
      <c r="B16" s="96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L16" s="3">
        <f t="shared" si="0"/>
        <v>0</v>
      </c>
      <c r="N16" s="150"/>
      <c r="O16" s="150"/>
      <c r="P16" s="150"/>
      <c r="Q16" s="16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6">
        <v>0</v>
      </c>
      <c r="B17" s="96">
        <v>0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  <c r="I17" s="96">
        <v>0</v>
      </c>
      <c r="L17" s="3">
        <f t="shared" si="0"/>
        <v>0</v>
      </c>
      <c r="N17" s="150"/>
      <c r="O17" s="150"/>
      <c r="P17" s="150"/>
      <c r="Q17" s="16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6">
        <v>0</v>
      </c>
      <c r="B18" s="96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L18" s="3">
        <f t="shared" si="0"/>
        <v>0</v>
      </c>
      <c r="N18" s="150"/>
      <c r="O18" s="150"/>
      <c r="P18" s="150"/>
      <c r="Q18" s="16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6">
        <v>0</v>
      </c>
      <c r="B19" s="96">
        <v>0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L19" s="3">
        <f t="shared" si="0"/>
        <v>0</v>
      </c>
      <c r="N19" s="150"/>
      <c r="O19" s="150"/>
      <c r="P19" s="150"/>
      <c r="Q19" s="16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6">
        <v>0</v>
      </c>
      <c r="B20" s="96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L20" s="3">
        <f t="shared" si="0"/>
        <v>0</v>
      </c>
      <c r="N20" s="150"/>
      <c r="O20" s="150"/>
      <c r="P20" s="150"/>
      <c r="Q20" s="16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6">
        <v>0</v>
      </c>
      <c r="B21" s="96">
        <v>0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L21" s="3">
        <f t="shared" si="0"/>
        <v>0</v>
      </c>
      <c r="N21" s="150"/>
      <c r="O21" s="150"/>
      <c r="P21" s="150"/>
      <c r="Q21" s="16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6">
        <v>0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L22" s="3">
        <f t="shared" si="0"/>
        <v>0</v>
      </c>
      <c r="N22" s="150"/>
      <c r="O22" s="150"/>
      <c r="P22" s="150"/>
      <c r="Q22" s="16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6">
        <v>0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L23" s="3">
        <f t="shared" si="0"/>
        <v>0</v>
      </c>
      <c r="N23" s="150"/>
      <c r="O23" s="150"/>
      <c r="P23" s="150"/>
      <c r="Q23" s="16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6">
        <v>0</v>
      </c>
      <c r="B24" s="96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L24" s="3">
        <f t="shared" si="0"/>
        <v>0</v>
      </c>
      <c r="N24" s="150"/>
      <c r="O24" s="150"/>
      <c r="P24" s="150"/>
      <c r="Q24" s="16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6">
        <v>0</v>
      </c>
      <c r="B25" s="96">
        <v>0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L25" s="3">
        <f t="shared" si="0"/>
        <v>0</v>
      </c>
      <c r="N25" s="150"/>
      <c r="O25" s="150"/>
      <c r="P25" s="150"/>
      <c r="Q25" s="16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6">
        <v>0</v>
      </c>
      <c r="B26" s="96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L26" s="3">
        <f t="shared" si="0"/>
        <v>0</v>
      </c>
      <c r="N26" s="150"/>
      <c r="O26" s="150"/>
      <c r="P26" s="150"/>
      <c r="Q26" s="16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6">
        <v>0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L27" s="3">
        <f t="shared" si="0"/>
        <v>0</v>
      </c>
      <c r="N27" s="150"/>
      <c r="O27" s="150"/>
      <c r="P27" s="150"/>
      <c r="Q27" s="16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6">
        <v>0</v>
      </c>
      <c r="B28" s="96">
        <v>0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L28" s="3">
        <f t="shared" si="0"/>
        <v>0</v>
      </c>
      <c r="N28" s="150"/>
      <c r="O28" s="150"/>
      <c r="P28" s="150"/>
      <c r="Q28" s="16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6">
        <v>0</v>
      </c>
      <c r="B29" s="96">
        <v>0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L29" s="3">
        <f t="shared" si="0"/>
        <v>0</v>
      </c>
      <c r="N29" s="150"/>
      <c r="O29" s="150"/>
      <c r="P29" s="150"/>
      <c r="Q29" s="16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6">
        <v>0</v>
      </c>
      <c r="B30" s="96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L30" s="3">
        <f t="shared" si="0"/>
        <v>0</v>
      </c>
      <c r="N30" s="150"/>
      <c r="O30" s="150"/>
      <c r="P30" s="150"/>
      <c r="Q30" s="16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6">
        <v>0</v>
      </c>
      <c r="B31" s="96">
        <v>0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L31" s="3">
        <f t="shared" si="0"/>
        <v>0</v>
      </c>
      <c r="N31" s="150"/>
      <c r="O31" s="150"/>
      <c r="P31" s="150"/>
      <c r="Q31" s="16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6">
        <v>0</v>
      </c>
      <c r="B32" s="96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L32" s="3">
        <f t="shared" si="0"/>
        <v>0</v>
      </c>
      <c r="N32" s="150"/>
      <c r="O32" s="150"/>
      <c r="P32" s="150"/>
      <c r="Q32" s="16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6">
        <v>0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L33" s="3">
        <f t="shared" si="0"/>
        <v>0</v>
      </c>
      <c r="N33" s="150"/>
      <c r="O33" s="150"/>
      <c r="P33" s="150"/>
      <c r="Q33" s="16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6">
        <v>0</v>
      </c>
      <c r="B34" s="96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L34" s="3">
        <f t="shared" si="0"/>
        <v>0</v>
      </c>
      <c r="N34" s="150"/>
      <c r="O34" s="150"/>
      <c r="P34" s="150"/>
      <c r="Q34" s="16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6">
        <v>0</v>
      </c>
      <c r="B35" s="96">
        <v>0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L35" s="3">
        <f t="shared" si="0"/>
        <v>0</v>
      </c>
      <c r="N35" s="150"/>
      <c r="O35" s="150"/>
      <c r="P35" s="150"/>
      <c r="Q35" s="16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6">
        <v>0</v>
      </c>
      <c r="B36" s="96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L36" s="3">
        <f t="shared" si="0"/>
        <v>0</v>
      </c>
      <c r="N36" s="150"/>
      <c r="O36" s="150"/>
      <c r="P36" s="150"/>
      <c r="Q36" s="16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6">
        <v>0</v>
      </c>
      <c r="B37" s="96">
        <v>0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L37" s="3">
        <f t="shared" si="0"/>
        <v>0</v>
      </c>
      <c r="N37" s="150"/>
      <c r="O37" s="150"/>
      <c r="P37" s="150"/>
      <c r="Q37" s="16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6">
        <v>0</v>
      </c>
      <c r="B38" s="96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L38" s="3">
        <f t="shared" si="0"/>
        <v>0</v>
      </c>
      <c r="N38" s="150"/>
      <c r="O38" s="150"/>
      <c r="P38" s="150"/>
      <c r="Q38" s="16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6">
        <v>0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L39" s="3">
        <f t="shared" si="0"/>
        <v>0</v>
      </c>
      <c r="N39" s="150"/>
      <c r="O39" s="150"/>
      <c r="P39" s="150"/>
      <c r="Q39" s="16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6">
        <v>0</v>
      </c>
      <c r="B40" s="96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L40" s="3">
        <f t="shared" si="0"/>
        <v>0</v>
      </c>
      <c r="N40" s="150"/>
      <c r="O40" s="150"/>
      <c r="P40" s="150"/>
      <c r="Q40" s="16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6">
        <v>0</v>
      </c>
      <c r="B41" s="96">
        <v>0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6">
        <v>0</v>
      </c>
      <c r="L41" s="3">
        <f t="shared" si="0"/>
        <v>0</v>
      </c>
      <c r="N41" s="150"/>
      <c r="O41" s="150"/>
      <c r="P41" s="150"/>
      <c r="Q41" s="16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6">
        <v>0</v>
      </c>
      <c r="B42" s="96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L42" s="3">
        <f t="shared" si="0"/>
        <v>0</v>
      </c>
      <c r="N42" s="150"/>
      <c r="O42" s="150"/>
      <c r="P42" s="150"/>
      <c r="Q42" s="16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6">
        <v>0</v>
      </c>
      <c r="B43" s="96">
        <v>0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L43" s="3">
        <f t="shared" si="0"/>
        <v>0</v>
      </c>
      <c r="N43" s="150"/>
      <c r="O43" s="150"/>
      <c r="P43" s="150"/>
      <c r="Q43" s="16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6">
        <v>0</v>
      </c>
      <c r="B44" s="96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L44" s="3">
        <f t="shared" si="0"/>
        <v>0</v>
      </c>
      <c r="N44" s="150"/>
      <c r="O44" s="150"/>
      <c r="P44" s="150"/>
      <c r="Q44" s="16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6">
        <v>0</v>
      </c>
      <c r="B45" s="96">
        <v>0</v>
      </c>
      <c r="C45" s="96">
        <v>0</v>
      </c>
      <c r="D45" s="96">
        <v>0</v>
      </c>
      <c r="E45" s="96">
        <v>0</v>
      </c>
      <c r="F45" s="96">
        <v>0</v>
      </c>
      <c r="G45" s="96">
        <v>0</v>
      </c>
      <c r="H45" s="96">
        <v>0</v>
      </c>
      <c r="I45" s="96">
        <v>0</v>
      </c>
      <c r="L45" s="3">
        <f t="shared" si="0"/>
        <v>0</v>
      </c>
      <c r="N45" s="150"/>
      <c r="O45" s="150"/>
      <c r="P45" s="150"/>
      <c r="Q45" s="16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6">
        <v>0</v>
      </c>
      <c r="B46" s="96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L46" s="3">
        <f t="shared" si="0"/>
        <v>0</v>
      </c>
      <c r="N46" s="150"/>
      <c r="O46" s="150"/>
      <c r="P46" s="150"/>
      <c r="Q46" s="16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6">
        <v>0</v>
      </c>
      <c r="B47" s="96">
        <v>0</v>
      </c>
      <c r="C47" s="96">
        <v>0</v>
      </c>
      <c r="D47" s="96">
        <v>0</v>
      </c>
      <c r="E47" s="96">
        <v>0</v>
      </c>
      <c r="F47" s="96">
        <v>0</v>
      </c>
      <c r="G47" s="96">
        <v>0</v>
      </c>
      <c r="H47" s="96">
        <v>0</v>
      </c>
      <c r="I47" s="96">
        <v>0</v>
      </c>
      <c r="L47" s="3">
        <f t="shared" si="0"/>
        <v>0</v>
      </c>
      <c r="N47" s="150"/>
      <c r="O47" s="150"/>
      <c r="P47" s="150"/>
      <c r="Q47" s="16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6">
        <v>0</v>
      </c>
      <c r="B48" s="96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L48" s="3">
        <f t="shared" si="0"/>
        <v>0</v>
      </c>
      <c r="N48" s="150"/>
      <c r="O48" s="150"/>
      <c r="P48" s="150"/>
      <c r="Q48" s="16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6">
        <v>0</v>
      </c>
      <c r="B49" s="96">
        <v>0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L49" s="3">
        <f t="shared" si="0"/>
        <v>0</v>
      </c>
      <c r="N49" s="150"/>
      <c r="O49" s="150"/>
      <c r="P49" s="150"/>
      <c r="Q49" s="16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6">
        <v>0</v>
      </c>
      <c r="B50" s="96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L50" s="3">
        <f t="shared" si="0"/>
        <v>0</v>
      </c>
      <c r="N50" s="150"/>
      <c r="O50" s="150"/>
      <c r="P50" s="150"/>
      <c r="Q50" s="16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6">
        <v>0</v>
      </c>
      <c r="B51" s="96">
        <v>0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L51" s="3">
        <f t="shared" si="0"/>
        <v>0</v>
      </c>
      <c r="N51" s="150"/>
      <c r="O51" s="150"/>
      <c r="P51" s="150"/>
      <c r="Q51" s="16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6">
        <v>0</v>
      </c>
      <c r="B52" s="96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L52" s="3">
        <f t="shared" si="0"/>
        <v>0</v>
      </c>
      <c r="N52" s="150"/>
      <c r="O52" s="150"/>
      <c r="P52" s="150"/>
      <c r="Q52" s="16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6">
        <v>0</v>
      </c>
      <c r="B53" s="96">
        <v>0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L53" s="3">
        <f t="shared" si="0"/>
        <v>0</v>
      </c>
      <c r="N53" s="150"/>
      <c r="O53" s="150"/>
      <c r="P53" s="150"/>
      <c r="Q53" s="16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6">
        <v>0</v>
      </c>
      <c r="B54" s="96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L54" s="3">
        <f t="shared" si="0"/>
        <v>0</v>
      </c>
      <c r="N54" s="150"/>
      <c r="O54" s="150"/>
      <c r="P54" s="150"/>
      <c r="Q54" s="16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6">
        <v>0</v>
      </c>
      <c r="B55" s="96">
        <v>0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L55" s="3">
        <f t="shared" si="0"/>
        <v>0</v>
      </c>
      <c r="N55" s="150"/>
      <c r="O55" s="150"/>
      <c r="P55" s="150"/>
      <c r="Q55" s="16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6">
        <v>0</v>
      </c>
      <c r="B56" s="96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L56" s="3">
        <f t="shared" si="0"/>
        <v>0</v>
      </c>
      <c r="N56" s="150"/>
      <c r="O56" s="150"/>
      <c r="P56" s="150"/>
      <c r="Q56" s="16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6">
        <v>0</v>
      </c>
      <c r="B57" s="96">
        <v>0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L57" s="3">
        <f t="shared" si="0"/>
        <v>0</v>
      </c>
      <c r="N57" s="150"/>
      <c r="O57" s="150"/>
      <c r="P57" s="150"/>
      <c r="Q57" s="16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6">
        <v>0</v>
      </c>
      <c r="B58" s="96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L58" s="3">
        <f t="shared" si="0"/>
        <v>0</v>
      </c>
      <c r="N58" s="150"/>
      <c r="O58" s="150"/>
      <c r="P58" s="150"/>
      <c r="Q58" s="16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6">
        <v>0</v>
      </c>
      <c r="B59" s="96">
        <v>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L59" s="3">
        <f t="shared" si="0"/>
        <v>0</v>
      </c>
      <c r="N59" s="150"/>
      <c r="O59" s="150"/>
      <c r="P59" s="150"/>
      <c r="Q59" s="16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6">
        <v>0</v>
      </c>
      <c r="B60" s="96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L60" s="3">
        <f t="shared" si="0"/>
        <v>0</v>
      </c>
      <c r="N60" s="150"/>
      <c r="O60" s="150"/>
      <c r="P60" s="150"/>
      <c r="Q60" s="16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6">
        <v>0</v>
      </c>
      <c r="B61" s="96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L61" s="3">
        <f t="shared" si="0"/>
        <v>0</v>
      </c>
      <c r="N61" s="150"/>
      <c r="O61" s="150"/>
      <c r="P61" s="150"/>
      <c r="Q61" s="16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6">
        <v>0</v>
      </c>
      <c r="B62" s="96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L62" s="3">
        <f t="shared" si="0"/>
        <v>0</v>
      </c>
      <c r="N62" s="150"/>
      <c r="O62" s="150"/>
      <c r="P62" s="150"/>
      <c r="Q62" s="16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6">
        <v>0</v>
      </c>
      <c r="B63" s="96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L63" s="3">
        <f t="shared" si="0"/>
        <v>0</v>
      </c>
      <c r="N63" s="150"/>
      <c r="O63" s="150"/>
      <c r="P63" s="150"/>
      <c r="Q63" s="16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6">
        <v>0</v>
      </c>
      <c r="B64" s="96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L64" s="3">
        <f t="shared" si="0"/>
        <v>0</v>
      </c>
      <c r="N64" s="150"/>
      <c r="O64" s="150"/>
      <c r="P64" s="150"/>
      <c r="Q64" s="16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6">
        <v>0</v>
      </c>
      <c r="B65" s="96">
        <v>0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L65" s="3">
        <f t="shared" si="0"/>
        <v>0</v>
      </c>
      <c r="N65" s="150"/>
      <c r="O65" s="150"/>
      <c r="P65" s="150"/>
      <c r="Q65" s="16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6">
        <v>0</v>
      </c>
      <c r="B66" s="96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L66" s="3">
        <f t="shared" si="0"/>
        <v>0</v>
      </c>
      <c r="N66" s="150"/>
      <c r="O66" s="150"/>
      <c r="P66" s="150"/>
      <c r="Q66" s="16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6">
        <v>0</v>
      </c>
      <c r="B67" s="96">
        <v>0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L67" s="3">
        <f t="shared" si="0"/>
        <v>0</v>
      </c>
      <c r="N67" s="150"/>
      <c r="O67" s="150"/>
      <c r="P67" s="150"/>
      <c r="Q67" s="16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6">
        <v>0</v>
      </c>
      <c r="B68" s="96">
        <v>0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L68" s="3">
        <f t="shared" si="0"/>
        <v>0</v>
      </c>
      <c r="N68" s="150"/>
      <c r="O68" s="150"/>
      <c r="P68" s="150"/>
      <c r="Q68" s="16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6">
        <v>0</v>
      </c>
      <c r="B69" s="96">
        <v>0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L69" s="3">
        <f t="shared" si="0"/>
        <v>0</v>
      </c>
      <c r="N69" s="150"/>
      <c r="O69" s="150"/>
      <c r="P69" s="150"/>
      <c r="Q69" s="16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6">
        <v>0</v>
      </c>
      <c r="B70" s="96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L70" s="3">
        <f t="shared" si="0"/>
        <v>0</v>
      </c>
      <c r="N70" s="150"/>
      <c r="O70" s="150"/>
      <c r="P70" s="150"/>
      <c r="Q70" s="16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6">
        <v>0</v>
      </c>
      <c r="B71" s="96">
        <v>0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L71" s="3">
        <f t="shared" si="0"/>
        <v>0</v>
      </c>
      <c r="N71" s="150"/>
      <c r="O71" s="150"/>
      <c r="P71" s="150"/>
      <c r="Q71" s="16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6">
        <v>0</v>
      </c>
      <c r="B72" s="96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L72" s="3">
        <f t="shared" si="0"/>
        <v>0</v>
      </c>
      <c r="N72" s="150"/>
      <c r="O72" s="150"/>
      <c r="P72" s="150"/>
      <c r="Q72" s="16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6">
        <v>0</v>
      </c>
      <c r="B73" s="96">
        <v>0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L73" s="3">
        <f t="shared" si="0"/>
        <v>0</v>
      </c>
      <c r="N73" s="150"/>
      <c r="O73" s="150"/>
      <c r="P73" s="150"/>
      <c r="Q73" s="16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6">
        <v>0</v>
      </c>
      <c r="B74" s="96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L74" s="3">
        <f t="shared" ref="L74:L137" si="1">A74</f>
        <v>0</v>
      </c>
      <c r="N74" s="150"/>
      <c r="O74" s="150"/>
      <c r="P74" s="150"/>
      <c r="Q74" s="16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6">
        <v>0</v>
      </c>
      <c r="B75" s="96">
        <v>0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L75" s="3">
        <f t="shared" si="1"/>
        <v>0</v>
      </c>
      <c r="N75" s="150"/>
      <c r="O75" s="150"/>
      <c r="P75" s="150"/>
      <c r="Q75" s="16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6">
        <v>0</v>
      </c>
      <c r="B76" s="96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L76" s="3">
        <f t="shared" si="1"/>
        <v>0</v>
      </c>
      <c r="N76" s="150"/>
      <c r="O76" s="150"/>
      <c r="P76" s="150"/>
      <c r="Q76" s="16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6">
        <v>0</v>
      </c>
      <c r="B77" s="96">
        <v>0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L77" s="3">
        <f t="shared" si="1"/>
        <v>0</v>
      </c>
      <c r="N77" s="150"/>
      <c r="O77" s="150"/>
      <c r="P77" s="150"/>
      <c r="Q77" s="16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6">
        <v>0</v>
      </c>
      <c r="B78" s="96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L78" s="3">
        <f t="shared" si="1"/>
        <v>0</v>
      </c>
      <c r="N78" s="150"/>
      <c r="O78" s="150"/>
      <c r="P78" s="150"/>
      <c r="Q78" s="16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6">
        <v>0</v>
      </c>
      <c r="B79" s="96">
        <v>0</v>
      </c>
      <c r="C79" s="96">
        <v>0</v>
      </c>
      <c r="D79" s="96">
        <v>0</v>
      </c>
      <c r="E79" s="96">
        <v>0</v>
      </c>
      <c r="F79" s="96">
        <v>0</v>
      </c>
      <c r="G79" s="96">
        <v>0</v>
      </c>
      <c r="H79" s="96">
        <v>0</v>
      </c>
      <c r="I79" s="96">
        <v>0</v>
      </c>
      <c r="L79" s="3">
        <f t="shared" si="1"/>
        <v>0</v>
      </c>
      <c r="N79" s="150"/>
      <c r="O79" s="150"/>
      <c r="P79" s="150"/>
      <c r="Q79" s="16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6">
        <v>0</v>
      </c>
      <c r="B80" s="96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L80" s="3">
        <f t="shared" si="1"/>
        <v>0</v>
      </c>
      <c r="N80" s="150"/>
      <c r="O80" s="150"/>
      <c r="P80" s="150"/>
      <c r="Q80" s="16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6">
        <v>0</v>
      </c>
      <c r="B81" s="96">
        <v>0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L81" s="3">
        <f t="shared" si="1"/>
        <v>0</v>
      </c>
      <c r="N81" s="150"/>
      <c r="O81" s="150"/>
      <c r="P81" s="150"/>
      <c r="Q81" s="16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6">
        <v>0</v>
      </c>
      <c r="B82" s="96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L82" s="3">
        <f t="shared" si="1"/>
        <v>0</v>
      </c>
      <c r="N82" s="150"/>
      <c r="O82" s="150"/>
      <c r="P82" s="150"/>
      <c r="Q82" s="16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6">
        <v>0</v>
      </c>
      <c r="B83" s="96">
        <v>0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L83" s="3">
        <f t="shared" si="1"/>
        <v>0</v>
      </c>
      <c r="N83" s="150"/>
      <c r="O83" s="150"/>
      <c r="P83" s="150"/>
      <c r="Q83" s="16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6">
        <v>0</v>
      </c>
      <c r="B84" s="96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L84" s="3">
        <f t="shared" si="1"/>
        <v>0</v>
      </c>
      <c r="N84" s="150"/>
      <c r="O84" s="150"/>
      <c r="P84" s="150"/>
      <c r="Q84" s="16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6">
        <v>0</v>
      </c>
      <c r="B85" s="96">
        <v>0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L85" s="3">
        <f t="shared" si="1"/>
        <v>0</v>
      </c>
      <c r="N85" s="150"/>
      <c r="O85" s="150"/>
      <c r="P85" s="150"/>
      <c r="Q85" s="16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6">
        <v>0</v>
      </c>
      <c r="B86" s="96">
        <v>0</v>
      </c>
      <c r="C86" s="96">
        <v>0</v>
      </c>
      <c r="D86" s="96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L86" s="3">
        <f t="shared" si="1"/>
        <v>0</v>
      </c>
      <c r="N86" s="150"/>
      <c r="O86" s="150"/>
      <c r="P86" s="150"/>
      <c r="Q86" s="16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6">
        <v>0</v>
      </c>
      <c r="B87" s="96">
        <v>0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L87" s="3">
        <f t="shared" si="1"/>
        <v>0</v>
      </c>
      <c r="N87" s="150"/>
      <c r="O87" s="150"/>
      <c r="P87" s="150"/>
      <c r="Q87" s="16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6">
        <v>0</v>
      </c>
      <c r="B88" s="96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L88" s="3">
        <f t="shared" si="1"/>
        <v>0</v>
      </c>
      <c r="N88" s="150"/>
      <c r="O88" s="150"/>
      <c r="P88" s="150"/>
      <c r="Q88" s="16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6">
        <v>0</v>
      </c>
      <c r="B89" s="96">
        <v>0</v>
      </c>
      <c r="C89" s="96">
        <v>0</v>
      </c>
      <c r="D89" s="96">
        <v>0</v>
      </c>
      <c r="E89" s="96">
        <v>0</v>
      </c>
      <c r="F89" s="96">
        <v>0</v>
      </c>
      <c r="G89" s="96">
        <v>0</v>
      </c>
      <c r="H89" s="96">
        <v>0</v>
      </c>
      <c r="I89" s="96">
        <v>0</v>
      </c>
      <c r="L89" s="3">
        <f t="shared" si="1"/>
        <v>0</v>
      </c>
      <c r="N89" s="150"/>
      <c r="O89" s="150"/>
      <c r="P89" s="150"/>
      <c r="Q89" s="16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6">
        <v>0</v>
      </c>
      <c r="B90" s="96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L90" s="3">
        <f t="shared" si="1"/>
        <v>0</v>
      </c>
      <c r="N90" s="150"/>
      <c r="O90" s="150"/>
      <c r="P90" s="150"/>
      <c r="Q90" s="16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6">
        <v>0</v>
      </c>
      <c r="B91" s="96">
        <v>0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L91" s="3">
        <f t="shared" si="1"/>
        <v>0</v>
      </c>
      <c r="N91" s="150"/>
      <c r="O91" s="150"/>
      <c r="P91" s="150"/>
      <c r="Q91" s="16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6">
        <v>0</v>
      </c>
      <c r="B92" s="96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L92" s="3">
        <f t="shared" si="1"/>
        <v>0</v>
      </c>
      <c r="N92" s="150"/>
      <c r="O92" s="150"/>
      <c r="P92" s="150"/>
      <c r="Q92" s="16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6">
        <v>0</v>
      </c>
      <c r="B93" s="96">
        <v>0</v>
      </c>
      <c r="C93" s="96">
        <v>0</v>
      </c>
      <c r="D93" s="96">
        <v>0</v>
      </c>
      <c r="E93" s="96">
        <v>0</v>
      </c>
      <c r="F93" s="96">
        <v>0</v>
      </c>
      <c r="G93" s="96">
        <v>0</v>
      </c>
      <c r="H93" s="96">
        <v>0</v>
      </c>
      <c r="I93" s="96">
        <v>0</v>
      </c>
      <c r="L93" s="3">
        <f t="shared" si="1"/>
        <v>0</v>
      </c>
      <c r="N93" s="150"/>
      <c r="O93" s="150"/>
      <c r="P93" s="150"/>
      <c r="Q93" s="16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6">
        <v>0</v>
      </c>
      <c r="B94" s="96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L94" s="3">
        <f t="shared" si="1"/>
        <v>0</v>
      </c>
      <c r="N94" s="150"/>
      <c r="O94" s="150"/>
      <c r="P94" s="150"/>
      <c r="Q94" s="16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6">
        <v>0</v>
      </c>
      <c r="B95" s="96">
        <v>0</v>
      </c>
      <c r="C95" s="96">
        <v>0</v>
      </c>
      <c r="D95" s="96">
        <v>0</v>
      </c>
      <c r="E95" s="96">
        <v>0</v>
      </c>
      <c r="F95" s="96">
        <v>0</v>
      </c>
      <c r="G95" s="96">
        <v>0</v>
      </c>
      <c r="H95" s="96">
        <v>0</v>
      </c>
      <c r="I95" s="96">
        <v>0</v>
      </c>
      <c r="L95" s="3">
        <f t="shared" si="1"/>
        <v>0</v>
      </c>
      <c r="N95" s="150"/>
      <c r="O95" s="150"/>
      <c r="P95" s="150"/>
      <c r="Q95" s="16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6">
        <v>0</v>
      </c>
      <c r="B96" s="96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L96" s="3">
        <f t="shared" si="1"/>
        <v>0</v>
      </c>
      <c r="N96" s="150"/>
      <c r="O96" s="150"/>
      <c r="P96" s="150"/>
      <c r="Q96" s="16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6">
        <v>0</v>
      </c>
      <c r="B97" s="96">
        <v>0</v>
      </c>
      <c r="C97" s="96">
        <v>0</v>
      </c>
      <c r="D97" s="96">
        <v>0</v>
      </c>
      <c r="E97" s="96">
        <v>0</v>
      </c>
      <c r="F97" s="96">
        <v>0</v>
      </c>
      <c r="G97" s="96">
        <v>0</v>
      </c>
      <c r="H97" s="96">
        <v>0</v>
      </c>
      <c r="I97" s="96">
        <v>0</v>
      </c>
      <c r="L97" s="3">
        <f t="shared" si="1"/>
        <v>0</v>
      </c>
      <c r="N97" s="150"/>
      <c r="O97" s="150"/>
      <c r="P97" s="150"/>
      <c r="Q97" s="16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6">
        <v>0</v>
      </c>
      <c r="B98" s="96">
        <v>0</v>
      </c>
      <c r="C98" s="96">
        <v>0</v>
      </c>
      <c r="D98" s="96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L98" s="3">
        <f t="shared" si="1"/>
        <v>0</v>
      </c>
      <c r="N98" s="150"/>
      <c r="O98" s="150"/>
      <c r="P98" s="150"/>
      <c r="Q98" s="16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6">
        <v>0</v>
      </c>
      <c r="B99" s="96">
        <v>0</v>
      </c>
      <c r="C99" s="96">
        <v>0</v>
      </c>
      <c r="D99" s="96">
        <v>0</v>
      </c>
      <c r="E99" s="96">
        <v>0</v>
      </c>
      <c r="F99" s="96">
        <v>0</v>
      </c>
      <c r="G99" s="96">
        <v>0</v>
      </c>
      <c r="H99" s="96">
        <v>0</v>
      </c>
      <c r="I99" s="96">
        <v>0</v>
      </c>
      <c r="L99" s="3">
        <f t="shared" si="1"/>
        <v>0</v>
      </c>
      <c r="N99" s="150"/>
      <c r="O99" s="150"/>
      <c r="P99" s="150"/>
      <c r="Q99" s="16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6">
        <v>0</v>
      </c>
      <c r="B100" s="96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L100" s="3">
        <f t="shared" si="1"/>
        <v>0</v>
      </c>
      <c r="N100" s="150"/>
      <c r="O100" s="150"/>
      <c r="P100" s="150"/>
      <c r="Q100" s="16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6">
        <v>0</v>
      </c>
      <c r="B101" s="96">
        <v>0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6">
        <v>0</v>
      </c>
      <c r="L101" s="3">
        <f t="shared" si="1"/>
        <v>0</v>
      </c>
      <c r="N101" s="150"/>
      <c r="O101" s="150"/>
      <c r="P101" s="150"/>
      <c r="Q101" s="16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6">
        <v>0</v>
      </c>
      <c r="B102" s="96">
        <v>0</v>
      </c>
      <c r="C102" s="96">
        <v>0</v>
      </c>
      <c r="D102" s="96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L102" s="3">
        <f t="shared" si="1"/>
        <v>0</v>
      </c>
      <c r="N102" s="150"/>
      <c r="O102" s="150"/>
      <c r="P102" s="150"/>
      <c r="Q102" s="16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6">
        <v>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L103" s="3">
        <f t="shared" si="1"/>
        <v>0</v>
      </c>
      <c r="N103" s="150"/>
      <c r="O103" s="150"/>
      <c r="P103" s="150"/>
      <c r="Q103" s="16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6">
        <v>0</v>
      </c>
      <c r="B104" s="96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L104" s="3">
        <f t="shared" si="1"/>
        <v>0</v>
      </c>
      <c r="N104" s="150"/>
      <c r="O104" s="150"/>
      <c r="P104" s="150"/>
      <c r="Q104" s="16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6">
        <v>0</v>
      </c>
      <c r="B105" s="96">
        <v>0</v>
      </c>
      <c r="C105" s="96">
        <v>0</v>
      </c>
      <c r="D105" s="96">
        <v>0</v>
      </c>
      <c r="E105" s="96">
        <v>0</v>
      </c>
      <c r="F105" s="96">
        <v>0</v>
      </c>
      <c r="G105" s="96">
        <v>0</v>
      </c>
      <c r="H105" s="96">
        <v>0</v>
      </c>
      <c r="I105" s="96">
        <v>0</v>
      </c>
      <c r="L105" s="3">
        <f t="shared" si="1"/>
        <v>0</v>
      </c>
      <c r="N105" s="150"/>
      <c r="O105" s="150"/>
      <c r="P105" s="150"/>
      <c r="Q105" s="16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0"/>
      <c r="O106" s="150"/>
      <c r="P106" s="150"/>
      <c r="Q106" s="16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0"/>
      <c r="O107" s="150"/>
      <c r="P107" s="150"/>
      <c r="Q107" s="16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0"/>
      <c r="O108" s="150"/>
      <c r="P108" s="150"/>
      <c r="Q108" s="16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0"/>
      <c r="O109" s="150"/>
      <c r="P109" s="150"/>
      <c r="Q109" s="16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0"/>
      <c r="O110" s="150"/>
      <c r="P110" s="150"/>
      <c r="Q110" s="16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0"/>
      <c r="O111" s="150"/>
      <c r="P111" s="150"/>
      <c r="Q111" s="16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0"/>
      <c r="O112" s="150"/>
      <c r="P112" s="150"/>
      <c r="Q112" s="16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0"/>
      <c r="O113" s="150"/>
      <c r="P113" s="150"/>
      <c r="Q113" s="16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0"/>
      <c r="O114" s="150"/>
      <c r="P114" s="150"/>
      <c r="Q114" s="16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0"/>
      <c r="O115" s="150"/>
      <c r="P115" s="150"/>
      <c r="Q115" s="16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0"/>
      <c r="O116" s="150"/>
      <c r="P116" s="150"/>
      <c r="Q116" s="16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0"/>
      <c r="O117" s="150"/>
      <c r="P117" s="150"/>
      <c r="Q117" s="16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0"/>
      <c r="O118" s="150"/>
      <c r="P118" s="150"/>
      <c r="Q118" s="16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0"/>
      <c r="O119" s="150"/>
      <c r="P119" s="150"/>
      <c r="Q119" s="16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0"/>
      <c r="O120" s="150"/>
      <c r="P120" s="150"/>
      <c r="Q120" s="16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0"/>
      <c r="O121" s="150"/>
      <c r="P121" s="150"/>
      <c r="Q121" s="16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0"/>
      <c r="O122" s="150"/>
      <c r="P122" s="150"/>
      <c r="Q122" s="16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0"/>
      <c r="O123" s="150"/>
      <c r="P123" s="150"/>
      <c r="Q123" s="16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0"/>
      <c r="O124" s="150"/>
      <c r="P124" s="150"/>
      <c r="Q124" s="16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0"/>
      <c r="O125" s="150"/>
      <c r="P125" s="150"/>
      <c r="Q125" s="16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0"/>
      <c r="O126" s="150"/>
      <c r="P126" s="150"/>
      <c r="Q126" s="16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0"/>
      <c r="O127" s="150"/>
      <c r="P127" s="150"/>
      <c r="Q127" s="16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0"/>
      <c r="O128" s="150"/>
      <c r="P128" s="150"/>
      <c r="Q128" s="16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0"/>
      <c r="O129" s="150"/>
      <c r="P129" s="150"/>
      <c r="Q129" s="16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0"/>
      <c r="O130" s="150"/>
      <c r="P130" s="150"/>
      <c r="Q130" s="16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0"/>
      <c r="O131" s="150"/>
      <c r="P131" s="150"/>
      <c r="Q131" s="16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0"/>
      <c r="O132" s="150"/>
      <c r="P132" s="150"/>
      <c r="Q132" s="16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0"/>
      <c r="O133" s="150"/>
      <c r="P133" s="150"/>
      <c r="Q133" s="16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0"/>
      <c r="O134" s="150"/>
      <c r="P134" s="150"/>
      <c r="Q134" s="16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0"/>
      <c r="O135" s="150"/>
      <c r="P135" s="150"/>
      <c r="Q135" s="16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0"/>
      <c r="O136" s="150"/>
      <c r="P136" s="150"/>
      <c r="Q136" s="16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0"/>
      <c r="O137" s="150"/>
      <c r="P137" s="150"/>
      <c r="Q137" s="16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0"/>
      <c r="O138" s="150"/>
      <c r="P138" s="150"/>
      <c r="Q138" s="16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0"/>
      <c r="O139" s="150"/>
      <c r="P139" s="150"/>
      <c r="Q139" s="16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0"/>
      <c r="O140" s="150"/>
      <c r="P140" s="150"/>
      <c r="Q140" s="16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0"/>
      <c r="O141" s="150"/>
      <c r="P141" s="150"/>
      <c r="Q141" s="16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0"/>
      <c r="O142" s="150"/>
      <c r="P142" s="150"/>
      <c r="Q142" s="16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0"/>
      <c r="O143" s="150"/>
      <c r="P143" s="150"/>
      <c r="Q143" s="16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0"/>
      <c r="O144" s="150"/>
      <c r="P144" s="150"/>
      <c r="Q144" s="16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0"/>
      <c r="O145" s="150"/>
      <c r="P145" s="150"/>
      <c r="Q145" s="16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0"/>
      <c r="O146" s="150"/>
      <c r="P146" s="150"/>
      <c r="Q146" s="16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0"/>
      <c r="O147" s="150"/>
      <c r="P147" s="150"/>
      <c r="Q147" s="16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0"/>
      <c r="O148" s="150"/>
      <c r="P148" s="150"/>
      <c r="Q148" s="16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0"/>
      <c r="O149" s="150"/>
      <c r="P149" s="150"/>
      <c r="Q149" s="16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0"/>
      <c r="O150" s="150"/>
      <c r="P150" s="150"/>
      <c r="Q150" s="16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0"/>
      <c r="O151" s="150"/>
      <c r="P151" s="150"/>
      <c r="Q151" s="16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0"/>
      <c r="O152" s="150"/>
      <c r="P152" s="150"/>
      <c r="Q152" s="16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0"/>
      <c r="O153" s="150"/>
      <c r="P153" s="150"/>
      <c r="Q153" s="16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0"/>
      <c r="O154" s="150"/>
      <c r="P154" s="150"/>
      <c r="Q154" s="16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0"/>
      <c r="O155" s="150"/>
      <c r="P155" s="150"/>
      <c r="Q155" s="16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0"/>
      <c r="O156" s="150"/>
      <c r="P156" s="150"/>
      <c r="Q156" s="16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0"/>
      <c r="O157" s="150"/>
      <c r="P157" s="150"/>
      <c r="Q157" s="16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0"/>
      <c r="O158" s="150"/>
      <c r="P158" s="150"/>
      <c r="Q158" s="16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0"/>
      <c r="O159" s="150"/>
      <c r="P159" s="150"/>
      <c r="Q159" s="16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0"/>
      <c r="O160" s="150"/>
      <c r="P160" s="150"/>
      <c r="Q160" s="16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0"/>
      <c r="O161" s="150"/>
      <c r="P161" s="150"/>
      <c r="Q161" s="16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0"/>
      <c r="O162" s="150"/>
      <c r="P162" s="150"/>
      <c r="Q162" s="16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0"/>
      <c r="O163" s="150"/>
      <c r="P163" s="150"/>
      <c r="Q163" s="16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0"/>
      <c r="O164" s="150"/>
      <c r="P164" s="150"/>
      <c r="Q164" s="16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0"/>
      <c r="O165" s="150"/>
      <c r="P165" s="150"/>
      <c r="Q165" s="16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0"/>
      <c r="O166" s="150"/>
      <c r="P166" s="150"/>
      <c r="Q166" s="16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0"/>
      <c r="O167" s="150"/>
      <c r="P167" s="150"/>
      <c r="Q167" s="16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0"/>
      <c r="O168" s="150"/>
      <c r="P168" s="150"/>
      <c r="Q168" s="16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0"/>
      <c r="O169" s="150"/>
      <c r="P169" s="150"/>
      <c r="Q169" s="16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0"/>
      <c r="O170" s="150"/>
      <c r="P170" s="150"/>
      <c r="Q170" s="16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0"/>
      <c r="O171" s="150"/>
      <c r="P171" s="150"/>
      <c r="Q171" s="16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0"/>
      <c r="O172" s="150"/>
      <c r="P172" s="150"/>
      <c r="Q172" s="16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0"/>
      <c r="O173" s="150"/>
      <c r="P173" s="150"/>
      <c r="Q173" s="16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0"/>
      <c r="O174" s="150"/>
      <c r="P174" s="150"/>
      <c r="Q174" s="16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0"/>
      <c r="O175" s="150"/>
      <c r="P175" s="150"/>
      <c r="Q175" s="16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0"/>
      <c r="O176" s="150"/>
      <c r="P176" s="150"/>
      <c r="Q176" s="16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0"/>
      <c r="O177" s="150"/>
      <c r="P177" s="150"/>
      <c r="Q177" s="16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0"/>
      <c r="O178" s="150"/>
      <c r="P178" s="150"/>
      <c r="Q178" s="16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0"/>
      <c r="O179" s="150"/>
      <c r="P179" s="150"/>
      <c r="Q179" s="16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0"/>
      <c r="O180" s="150"/>
      <c r="P180" s="150"/>
      <c r="Q180" s="16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0"/>
      <c r="O181" s="150"/>
      <c r="P181" s="150"/>
      <c r="Q181" s="16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0"/>
      <c r="O182" s="150"/>
      <c r="P182" s="150"/>
      <c r="Q182" s="16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0"/>
      <c r="O183" s="150"/>
      <c r="P183" s="150"/>
      <c r="Q183" s="16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0"/>
      <c r="O184" s="150"/>
      <c r="P184" s="150"/>
      <c r="Q184" s="16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0"/>
      <c r="O185" s="150"/>
      <c r="P185" s="150"/>
      <c r="Q185" s="16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0"/>
      <c r="O186" s="150"/>
      <c r="P186" s="150"/>
      <c r="Q186" s="16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0"/>
      <c r="O187" s="150"/>
      <c r="P187" s="150"/>
      <c r="Q187" s="16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0"/>
      <c r="O188" s="150"/>
      <c r="P188" s="150"/>
      <c r="Q188" s="16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0"/>
      <c r="O189" s="150"/>
      <c r="P189" s="150"/>
      <c r="Q189" s="16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0"/>
      <c r="O190" s="150"/>
      <c r="P190" s="150"/>
      <c r="Q190" s="16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0"/>
      <c r="O191" s="150"/>
      <c r="P191" s="150"/>
      <c r="Q191" s="16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0"/>
      <c r="O192" s="150"/>
      <c r="P192" s="150"/>
      <c r="Q192" s="16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0"/>
      <c r="O193" s="150"/>
      <c r="P193" s="150"/>
      <c r="Q193" s="16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0"/>
      <c r="O194" s="150"/>
      <c r="P194" s="150"/>
      <c r="Q194" s="16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0"/>
      <c r="O195" s="150"/>
      <c r="P195" s="150"/>
      <c r="Q195" s="16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0"/>
      <c r="O196" s="150"/>
      <c r="P196" s="150"/>
      <c r="Q196" s="16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0"/>
      <c r="O197" s="150"/>
      <c r="P197" s="150"/>
      <c r="Q197" s="16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0"/>
      <c r="O198" s="150"/>
      <c r="P198" s="150"/>
      <c r="Q198" s="16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0"/>
      <c r="O199" s="150"/>
      <c r="P199" s="150"/>
      <c r="Q199" s="16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0"/>
      <c r="O200" s="150"/>
      <c r="P200" s="150"/>
      <c r="Q200" s="16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0"/>
      <c r="O201" s="150"/>
      <c r="P201" s="150"/>
      <c r="Q201" s="16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0"/>
      <c r="O202" s="150"/>
      <c r="P202" s="150"/>
      <c r="Q202" s="16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0"/>
      <c r="O203" s="150"/>
      <c r="P203" s="150"/>
      <c r="Q203" s="16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0"/>
      <c r="O204" s="150"/>
      <c r="P204" s="150"/>
      <c r="Q204" s="16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0"/>
      <c r="O205" s="150"/>
      <c r="P205" s="150"/>
      <c r="Q205" s="16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0"/>
      <c r="O206" s="150"/>
      <c r="P206" s="150"/>
      <c r="Q206" s="16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0"/>
      <c r="O207" s="150"/>
      <c r="P207" s="150"/>
      <c r="Q207" s="16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0"/>
      <c r="O208" s="150"/>
      <c r="P208" s="150"/>
      <c r="Q208" s="16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0"/>
      <c r="O209" s="150"/>
      <c r="P209" s="150"/>
      <c r="Q209" s="16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0"/>
      <c r="O210" s="150"/>
      <c r="P210" s="150"/>
      <c r="Q210" s="16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0"/>
      <c r="O211" s="150"/>
      <c r="P211" s="150"/>
      <c r="Q211" s="16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0"/>
      <c r="O212" s="150"/>
      <c r="P212" s="150"/>
      <c r="Q212" s="16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0"/>
      <c r="O213" s="150"/>
      <c r="P213" s="150"/>
      <c r="Q213" s="16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0"/>
      <c r="O214" s="150"/>
      <c r="P214" s="150"/>
      <c r="Q214" s="16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0"/>
      <c r="O215" s="150"/>
      <c r="P215" s="150"/>
      <c r="Q215" s="16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0"/>
      <c r="O216" s="150"/>
      <c r="P216" s="150"/>
      <c r="Q216" s="16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0"/>
      <c r="O217" s="150"/>
      <c r="P217" s="150"/>
      <c r="Q217" s="16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0"/>
      <c r="O218" s="150"/>
      <c r="P218" s="150"/>
      <c r="Q218" s="16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0"/>
      <c r="O219" s="150"/>
      <c r="P219" s="150"/>
      <c r="Q219" s="16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0"/>
      <c r="O220" s="150"/>
      <c r="P220" s="150"/>
      <c r="Q220" s="16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0"/>
      <c r="O221" s="150"/>
      <c r="P221" s="150"/>
      <c r="Q221" s="16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0"/>
      <c r="O222" s="150"/>
      <c r="P222" s="150"/>
      <c r="Q222" s="16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0"/>
      <c r="O223" s="150"/>
      <c r="P223" s="150"/>
      <c r="Q223" s="16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0"/>
      <c r="O224" s="150"/>
      <c r="P224" s="150"/>
      <c r="Q224" s="16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0"/>
      <c r="O225" s="150"/>
      <c r="P225" s="150"/>
      <c r="Q225" s="16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0"/>
      <c r="O226" s="150"/>
      <c r="P226" s="150"/>
      <c r="Q226" s="16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0"/>
      <c r="O227" s="150"/>
      <c r="P227" s="150"/>
      <c r="Q227" s="16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0"/>
      <c r="O228" s="150"/>
      <c r="P228" s="150"/>
      <c r="Q228" s="16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0"/>
      <c r="O229" s="150"/>
      <c r="P229" s="150"/>
      <c r="Q229" s="16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0"/>
      <c r="O230" s="150"/>
      <c r="P230" s="150"/>
      <c r="Q230" s="16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0"/>
      <c r="O231" s="150"/>
      <c r="P231" s="150"/>
      <c r="Q231" s="16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0"/>
      <c r="O232" s="150"/>
      <c r="P232" s="150"/>
      <c r="Q232" s="16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0"/>
      <c r="O233" s="150"/>
      <c r="P233" s="150"/>
      <c r="Q233" s="16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0"/>
      <c r="O234" s="150"/>
      <c r="P234" s="150"/>
      <c r="Q234" s="16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0"/>
      <c r="O235" s="150"/>
      <c r="P235" s="150"/>
      <c r="Q235" s="16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0"/>
      <c r="O236" s="150"/>
      <c r="P236" s="150"/>
      <c r="Q236" s="16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0"/>
      <c r="O237" s="150"/>
      <c r="P237" s="150"/>
      <c r="Q237" s="16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0"/>
      <c r="O238" s="150"/>
      <c r="P238" s="150"/>
      <c r="Q238" s="16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0"/>
      <c r="O239" s="150"/>
      <c r="P239" s="150"/>
      <c r="Q239" s="16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0"/>
      <c r="O240" s="150"/>
      <c r="P240" s="150"/>
      <c r="Q240" s="16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0"/>
      <c r="O241" s="150"/>
      <c r="P241" s="150"/>
      <c r="Q241" s="16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0"/>
      <c r="O242" s="150"/>
      <c r="P242" s="150"/>
      <c r="Q242" s="16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0"/>
      <c r="O243" s="150"/>
      <c r="P243" s="150"/>
      <c r="Q243" s="16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0"/>
      <c r="O244" s="150"/>
      <c r="P244" s="150"/>
      <c r="Q244" s="16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0"/>
      <c r="O245" s="150"/>
      <c r="P245" s="150"/>
      <c r="Q245" s="16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0"/>
      <c r="O246" s="150"/>
      <c r="P246" s="150"/>
      <c r="Q246" s="16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0"/>
      <c r="O247" s="150"/>
      <c r="P247" s="150"/>
      <c r="Q247" s="16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0"/>
      <c r="O248" s="150"/>
      <c r="P248" s="150"/>
      <c r="Q248" s="16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0"/>
      <c r="O249" s="150"/>
      <c r="P249" s="150"/>
      <c r="Q249" s="16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0"/>
      <c r="O250" s="150"/>
      <c r="P250" s="150"/>
      <c r="Q250" s="16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0"/>
      <c r="O251" s="150"/>
      <c r="P251" s="150"/>
      <c r="Q251" s="16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0"/>
      <c r="O252" s="150"/>
      <c r="P252" s="150"/>
      <c r="Q252" s="16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0"/>
      <c r="O253" s="150"/>
      <c r="P253" s="150"/>
      <c r="Q253" s="16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0"/>
      <c r="O254" s="150"/>
      <c r="P254" s="150"/>
      <c r="Q254" s="16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0"/>
      <c r="O255" s="150"/>
      <c r="P255" s="150"/>
      <c r="Q255" s="16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0"/>
      <c r="O256" s="150"/>
      <c r="P256" s="150"/>
      <c r="Q256" s="16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0"/>
      <c r="O257" s="150"/>
      <c r="P257" s="150"/>
      <c r="Q257" s="16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0"/>
      <c r="O258" s="150"/>
      <c r="P258" s="150"/>
      <c r="Q258" s="16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0"/>
      <c r="O259" s="150"/>
      <c r="P259" s="150"/>
      <c r="Q259" s="16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0"/>
      <c r="O260" s="150"/>
      <c r="P260" s="150"/>
      <c r="Q260" s="16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0"/>
      <c r="O261" s="150"/>
      <c r="P261" s="150"/>
      <c r="Q261" s="16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0"/>
      <c r="O262" s="150"/>
      <c r="P262" s="150"/>
      <c r="Q262" s="16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0"/>
      <c r="O263" s="150"/>
      <c r="P263" s="150"/>
      <c r="Q263" s="16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0"/>
      <c r="O264" s="150"/>
      <c r="P264" s="150"/>
      <c r="Q264" s="16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0"/>
      <c r="O265" s="150"/>
      <c r="P265" s="150"/>
      <c r="Q265" s="16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0"/>
      <c r="O266" s="150"/>
      <c r="P266" s="150"/>
      <c r="Q266" s="16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0"/>
      <c r="O267" s="150"/>
      <c r="P267" s="150"/>
      <c r="Q267" s="16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0"/>
      <c r="O268" s="150"/>
      <c r="P268" s="150"/>
    </row>
    <row r="269" spans="12:17">
      <c r="L269" s="3">
        <f t="shared" si="4"/>
        <v>0</v>
      </c>
      <c r="N269" s="150"/>
      <c r="O269" s="150"/>
      <c r="P269" s="150"/>
    </row>
    <row r="270" spans="12:17">
      <c r="L270" s="3">
        <f t="shared" si="4"/>
        <v>0</v>
      </c>
      <c r="N270" s="150"/>
      <c r="O270" s="150"/>
      <c r="P270" s="150"/>
    </row>
    <row r="271" spans="12:17">
      <c r="L271" s="3">
        <f t="shared" si="4"/>
        <v>0</v>
      </c>
      <c r="N271" s="150"/>
      <c r="O271" s="150"/>
      <c r="P271" s="150"/>
    </row>
    <row r="272" spans="12:17">
      <c r="L272" s="3">
        <f t="shared" si="4"/>
        <v>0</v>
      </c>
      <c r="N272" s="150"/>
      <c r="O272" s="150"/>
      <c r="P272" s="150"/>
    </row>
    <row r="273" spans="12:16">
      <c r="L273" s="3">
        <f t="shared" si="4"/>
        <v>0</v>
      </c>
      <c r="N273" s="150"/>
      <c r="O273" s="150"/>
      <c r="P273" s="150"/>
    </row>
    <row r="274" spans="12:16">
      <c r="L274" s="3">
        <f t="shared" si="4"/>
        <v>0</v>
      </c>
      <c r="N274" s="150"/>
      <c r="O274" s="150"/>
      <c r="P274" s="150"/>
    </row>
    <row r="275" spans="12:16">
      <c r="L275" s="3">
        <f t="shared" si="4"/>
        <v>0</v>
      </c>
      <c r="N275" s="150"/>
      <c r="O275" s="150"/>
      <c r="P275" s="150"/>
    </row>
    <row r="276" spans="12:16">
      <c r="L276" s="3">
        <f t="shared" si="4"/>
        <v>0</v>
      </c>
      <c r="N276" s="150"/>
      <c r="O276" s="150"/>
      <c r="P276" s="150"/>
    </row>
    <row r="277" spans="12:16">
      <c r="L277" s="3">
        <f t="shared" si="4"/>
        <v>0</v>
      </c>
      <c r="N277" s="150"/>
      <c r="O277" s="150"/>
      <c r="P277" s="150"/>
    </row>
    <row r="278" spans="12:16">
      <c r="L278" s="3">
        <f t="shared" si="4"/>
        <v>0</v>
      </c>
      <c r="N278" s="150"/>
      <c r="O278" s="150"/>
      <c r="P278" s="150"/>
    </row>
    <row r="279" spans="12:16">
      <c r="L279" s="3">
        <f t="shared" si="4"/>
        <v>0</v>
      </c>
      <c r="N279" s="150"/>
      <c r="O279" s="150"/>
      <c r="P279" s="150"/>
    </row>
    <row r="280" spans="12:16">
      <c r="L280" s="3">
        <f t="shared" si="4"/>
        <v>0</v>
      </c>
      <c r="N280" s="150"/>
      <c r="O280" s="150"/>
      <c r="P280" s="150"/>
    </row>
    <row r="281" spans="12:16">
      <c r="L281" s="3">
        <f t="shared" si="4"/>
        <v>0</v>
      </c>
      <c r="N281" s="150"/>
      <c r="O281" s="150"/>
      <c r="P281" s="150"/>
    </row>
    <row r="282" spans="12:16">
      <c r="L282" s="3">
        <f t="shared" si="4"/>
        <v>0</v>
      </c>
      <c r="N282" s="150"/>
      <c r="O282" s="150"/>
      <c r="P282" s="150"/>
    </row>
    <row r="283" spans="12:16">
      <c r="L283" s="3">
        <f t="shared" si="4"/>
        <v>0</v>
      </c>
      <c r="N283" s="150"/>
      <c r="O283" s="150"/>
      <c r="P283" s="150"/>
    </row>
    <row r="284" spans="12:16">
      <c r="L284" s="3">
        <f t="shared" si="4"/>
        <v>0</v>
      </c>
      <c r="N284" s="150"/>
      <c r="O284" s="150"/>
      <c r="P284" s="150"/>
    </row>
    <row r="285" spans="12:16">
      <c r="L285" s="3">
        <f t="shared" si="4"/>
        <v>0</v>
      </c>
      <c r="N285" s="150"/>
      <c r="O285" s="150"/>
      <c r="P285" s="150"/>
    </row>
    <row r="286" spans="12:16">
      <c r="L286" s="3">
        <f t="shared" si="4"/>
        <v>0</v>
      </c>
      <c r="N286" s="150"/>
      <c r="O286" s="150"/>
      <c r="P286" s="150"/>
    </row>
    <row r="287" spans="12:16">
      <c r="L287" s="3">
        <f t="shared" si="4"/>
        <v>0</v>
      </c>
      <c r="N287" s="150"/>
      <c r="O287" s="150"/>
      <c r="P287" s="150"/>
    </row>
    <row r="288" spans="12:16">
      <c r="L288" s="3">
        <f t="shared" si="4"/>
        <v>0</v>
      </c>
      <c r="N288" s="150"/>
      <c r="O288" s="150"/>
      <c r="P288" s="150"/>
    </row>
    <row r="289" spans="12:16">
      <c r="L289" s="3">
        <f t="shared" si="4"/>
        <v>0</v>
      </c>
      <c r="N289" s="150"/>
      <c r="O289" s="150"/>
      <c r="P289" s="150"/>
    </row>
    <row r="290" spans="12:16">
      <c r="L290" s="3">
        <f t="shared" si="4"/>
        <v>0</v>
      </c>
      <c r="N290" s="150"/>
      <c r="O290" s="150"/>
      <c r="P290" s="150"/>
    </row>
    <row r="291" spans="12:16">
      <c r="L291" s="3">
        <f t="shared" si="4"/>
        <v>0</v>
      </c>
      <c r="N291" s="150"/>
      <c r="O291" s="150"/>
      <c r="P291" s="150"/>
    </row>
    <row r="292" spans="12:16">
      <c r="L292" s="3">
        <f t="shared" si="4"/>
        <v>0</v>
      </c>
      <c r="N292" s="150"/>
      <c r="O292" s="150"/>
      <c r="P292" s="150"/>
    </row>
    <row r="293" spans="12:16">
      <c r="L293" s="3">
        <f t="shared" si="4"/>
        <v>0</v>
      </c>
      <c r="N293" s="150"/>
      <c r="O293" s="150"/>
      <c r="P293" s="150"/>
    </row>
    <row r="294" spans="12:16">
      <c r="L294" s="3">
        <f t="shared" si="4"/>
        <v>0</v>
      </c>
      <c r="N294" s="150"/>
      <c r="O294" s="150"/>
      <c r="P294" s="150"/>
    </row>
    <row r="295" spans="12:16">
      <c r="L295" s="3">
        <f t="shared" si="4"/>
        <v>0</v>
      </c>
      <c r="N295" s="150"/>
      <c r="O295" s="150"/>
      <c r="P295" s="150"/>
    </row>
    <row r="296" spans="12:16">
      <c r="L296" s="3">
        <f t="shared" si="4"/>
        <v>0</v>
      </c>
      <c r="N296" s="150"/>
      <c r="O296" s="150"/>
      <c r="P296" s="150"/>
    </row>
    <row r="297" spans="12:16">
      <c r="L297" s="3">
        <f t="shared" si="4"/>
        <v>0</v>
      </c>
      <c r="N297" s="150"/>
      <c r="O297" s="150"/>
      <c r="P297" s="150"/>
    </row>
    <row r="298" spans="12:16">
      <c r="L298" s="3">
        <f t="shared" si="4"/>
        <v>0</v>
      </c>
      <c r="N298" s="150"/>
      <c r="O298" s="150"/>
      <c r="P298" s="150"/>
    </row>
    <row r="299" spans="12:16">
      <c r="L299" s="3">
        <f t="shared" si="4"/>
        <v>0</v>
      </c>
      <c r="N299" s="150"/>
      <c r="O299" s="150"/>
      <c r="P299" s="150"/>
    </row>
    <row r="300" spans="12:16">
      <c r="L300" s="3">
        <f t="shared" si="4"/>
        <v>0</v>
      </c>
      <c r="N300" s="150"/>
      <c r="O300" s="150"/>
      <c r="P300" s="150"/>
    </row>
    <row r="301" spans="12:16">
      <c r="L301" s="3">
        <f t="shared" si="4"/>
        <v>0</v>
      </c>
      <c r="N301" s="150"/>
      <c r="O301" s="150"/>
      <c r="P301" s="150"/>
    </row>
    <row r="302" spans="12:16">
      <c r="L302" s="3">
        <f t="shared" si="4"/>
        <v>0</v>
      </c>
      <c r="N302" s="150"/>
      <c r="O302" s="150"/>
      <c r="P302" s="150"/>
    </row>
    <row r="303" spans="12:16">
      <c r="L303" s="3">
        <f t="shared" si="4"/>
        <v>0</v>
      </c>
      <c r="N303" s="150"/>
      <c r="O303" s="150"/>
      <c r="P303" s="150"/>
    </row>
    <row r="304" spans="12:16">
      <c r="L304" s="3">
        <f t="shared" si="4"/>
        <v>0</v>
      </c>
      <c r="N304" s="150"/>
      <c r="O304" s="150"/>
      <c r="P304" s="150"/>
    </row>
    <row r="305" spans="12:16">
      <c r="L305" s="3">
        <f t="shared" si="4"/>
        <v>0</v>
      </c>
      <c r="N305" s="150"/>
      <c r="O305" s="150"/>
      <c r="P305" s="150"/>
    </row>
    <row r="306" spans="12:16">
      <c r="L306" s="3">
        <f t="shared" si="4"/>
        <v>0</v>
      </c>
      <c r="N306" s="150"/>
      <c r="O306" s="150"/>
      <c r="P306" s="150"/>
    </row>
    <row r="307" spans="12:16">
      <c r="L307" s="3">
        <f t="shared" si="4"/>
        <v>0</v>
      </c>
      <c r="N307" s="150"/>
      <c r="O307" s="150"/>
      <c r="P307" s="150"/>
    </row>
    <row r="308" spans="12:16">
      <c r="L308" s="3">
        <f t="shared" si="4"/>
        <v>0</v>
      </c>
      <c r="N308" s="150"/>
      <c r="O308" s="150"/>
      <c r="P308" s="150"/>
    </row>
    <row r="309" spans="12:16">
      <c r="L309" s="3">
        <f t="shared" si="4"/>
        <v>0</v>
      </c>
      <c r="N309" s="150"/>
      <c r="O309" s="150"/>
      <c r="P309" s="150"/>
    </row>
    <row r="310" spans="12:16">
      <c r="L310" s="3">
        <f t="shared" si="4"/>
        <v>0</v>
      </c>
      <c r="N310" s="150"/>
      <c r="O310" s="150"/>
      <c r="P310" s="150"/>
    </row>
    <row r="311" spans="12:16">
      <c r="L311" s="3">
        <f t="shared" si="4"/>
        <v>0</v>
      </c>
      <c r="N311" s="150"/>
      <c r="O311" s="150"/>
      <c r="P311" s="150"/>
    </row>
    <row r="312" spans="12:16">
      <c r="L312" s="3">
        <f t="shared" si="4"/>
        <v>0</v>
      </c>
      <c r="N312" s="150"/>
      <c r="O312" s="150"/>
      <c r="P312" s="150"/>
    </row>
    <row r="313" spans="12:16">
      <c r="L313" s="3">
        <f t="shared" si="4"/>
        <v>0</v>
      </c>
      <c r="N313" s="150"/>
      <c r="O313" s="150"/>
      <c r="P313" s="150"/>
    </row>
    <row r="314" spans="12:16">
      <c r="L314" s="3">
        <f t="shared" si="4"/>
        <v>0</v>
      </c>
      <c r="N314" s="150"/>
      <c r="O314" s="150"/>
      <c r="P314" s="150"/>
    </row>
    <row r="315" spans="12:16">
      <c r="L315" s="3">
        <f t="shared" si="4"/>
        <v>0</v>
      </c>
      <c r="N315" s="150"/>
      <c r="O315" s="150"/>
      <c r="P315" s="150"/>
    </row>
    <row r="316" spans="12:16">
      <c r="L316" s="3">
        <f t="shared" si="4"/>
        <v>0</v>
      </c>
      <c r="N316" s="150"/>
      <c r="O316" s="150"/>
      <c r="P316" s="150"/>
    </row>
    <row r="317" spans="12:16">
      <c r="L317" s="3">
        <f t="shared" si="4"/>
        <v>0</v>
      </c>
      <c r="N317" s="150"/>
      <c r="O317" s="150"/>
      <c r="P317" s="150"/>
    </row>
    <row r="318" spans="12:16">
      <c r="L318" s="3">
        <f t="shared" si="4"/>
        <v>0</v>
      </c>
      <c r="N318" s="150"/>
      <c r="O318" s="150"/>
      <c r="P318" s="150"/>
    </row>
    <row r="319" spans="12:16">
      <c r="L319" s="3">
        <f t="shared" si="4"/>
        <v>0</v>
      </c>
      <c r="N319" s="150"/>
      <c r="O319" s="150"/>
      <c r="P319" s="150"/>
    </row>
    <row r="320" spans="12:16">
      <c r="L320" s="3">
        <f t="shared" si="4"/>
        <v>0</v>
      </c>
      <c r="N320" s="150"/>
      <c r="O320" s="150"/>
      <c r="P320" s="150"/>
    </row>
    <row r="321" spans="12:16">
      <c r="L321" s="3">
        <f t="shared" si="4"/>
        <v>0</v>
      </c>
      <c r="N321" s="150"/>
      <c r="O321" s="150"/>
      <c r="P321" s="150"/>
    </row>
    <row r="322" spans="12:16">
      <c r="L322" s="3">
        <f t="shared" si="4"/>
        <v>0</v>
      </c>
      <c r="N322" s="150"/>
      <c r="O322" s="150"/>
      <c r="P322" s="150"/>
    </row>
    <row r="323" spans="12:16">
      <c r="L323" s="3">
        <f t="shared" si="4"/>
        <v>0</v>
      </c>
      <c r="N323" s="150"/>
      <c r="O323" s="150"/>
      <c r="P323" s="150"/>
    </row>
    <row r="324" spans="12:16">
      <c r="L324" s="3">
        <f t="shared" si="4"/>
        <v>0</v>
      </c>
      <c r="N324" s="150"/>
      <c r="O324" s="150"/>
      <c r="P324" s="150"/>
    </row>
    <row r="325" spans="12:16">
      <c r="L325" s="3">
        <f t="shared" si="4"/>
        <v>0</v>
      </c>
      <c r="N325" s="150"/>
      <c r="O325" s="150"/>
      <c r="P325" s="150"/>
    </row>
    <row r="326" spans="12:16">
      <c r="L326" s="3">
        <f t="shared" si="4"/>
        <v>0</v>
      </c>
      <c r="N326" s="150"/>
      <c r="O326" s="150"/>
      <c r="P326" s="150"/>
    </row>
    <row r="327" spans="12:16">
      <c r="L327" s="3">
        <f t="shared" si="4"/>
        <v>0</v>
      </c>
      <c r="N327" s="150"/>
      <c r="O327" s="150"/>
      <c r="P327" s="150"/>
    </row>
    <row r="328" spans="12:16">
      <c r="L328" s="3">
        <f t="shared" si="4"/>
        <v>0</v>
      </c>
      <c r="N328" s="150"/>
      <c r="O328" s="150"/>
      <c r="P328" s="150"/>
    </row>
    <row r="329" spans="12:16">
      <c r="L329" s="3">
        <f t="shared" si="4"/>
        <v>0</v>
      </c>
      <c r="N329" s="150"/>
      <c r="O329" s="150"/>
      <c r="P329" s="150"/>
    </row>
    <row r="330" spans="12:16">
      <c r="L330" s="3">
        <f t="shared" ref="L330:L393" si="5">A330</f>
        <v>0</v>
      </c>
      <c r="N330" s="150"/>
      <c r="O330" s="150"/>
      <c r="P330" s="150"/>
    </row>
    <row r="331" spans="12:16">
      <c r="L331" s="3">
        <f t="shared" si="5"/>
        <v>0</v>
      </c>
      <c r="N331" s="150"/>
      <c r="O331" s="150"/>
      <c r="P331" s="150"/>
    </row>
    <row r="332" spans="12:16">
      <c r="L332" s="3">
        <f t="shared" si="5"/>
        <v>0</v>
      </c>
      <c r="N332" s="150"/>
      <c r="O332" s="150"/>
      <c r="P332" s="150"/>
    </row>
    <row r="333" spans="12:16">
      <c r="L333" s="3">
        <f t="shared" si="5"/>
        <v>0</v>
      </c>
      <c r="N333" s="150"/>
      <c r="O333" s="150"/>
      <c r="P333" s="150"/>
    </row>
    <row r="334" spans="12:16">
      <c r="L334" s="3">
        <f t="shared" si="5"/>
        <v>0</v>
      </c>
      <c r="N334" s="150"/>
      <c r="O334" s="150"/>
      <c r="P334" s="150"/>
    </row>
    <row r="335" spans="12:16">
      <c r="L335" s="3">
        <f t="shared" si="5"/>
        <v>0</v>
      </c>
      <c r="N335" s="150"/>
      <c r="O335" s="150"/>
      <c r="P335" s="150"/>
    </row>
    <row r="336" spans="12:16">
      <c r="L336" s="3">
        <f t="shared" si="5"/>
        <v>0</v>
      </c>
      <c r="N336" s="150"/>
      <c r="O336" s="150"/>
      <c r="P336" s="150"/>
    </row>
    <row r="337" spans="12:16">
      <c r="L337" s="3">
        <f t="shared" si="5"/>
        <v>0</v>
      </c>
      <c r="N337" s="150"/>
      <c r="O337" s="150"/>
      <c r="P337" s="150"/>
    </row>
    <row r="338" spans="12:16">
      <c r="L338" s="3">
        <f t="shared" si="5"/>
        <v>0</v>
      </c>
      <c r="N338" s="150"/>
      <c r="O338" s="150"/>
      <c r="P338" s="150"/>
    </row>
    <row r="339" spans="12:16">
      <c r="L339" s="3">
        <f t="shared" si="5"/>
        <v>0</v>
      </c>
      <c r="N339" s="150"/>
      <c r="O339" s="150"/>
      <c r="P339" s="150"/>
    </row>
    <row r="340" spans="12:16">
      <c r="L340" s="3">
        <f t="shared" si="5"/>
        <v>0</v>
      </c>
      <c r="N340" s="150"/>
      <c r="O340" s="150"/>
      <c r="P340" s="150"/>
    </row>
    <row r="341" spans="12:16">
      <c r="L341" s="3">
        <f t="shared" si="5"/>
        <v>0</v>
      </c>
      <c r="N341" s="150"/>
      <c r="O341" s="150"/>
      <c r="P341" s="150"/>
    </row>
    <row r="342" spans="12:16">
      <c r="L342" s="3">
        <f t="shared" si="5"/>
        <v>0</v>
      </c>
      <c r="N342" s="150"/>
      <c r="O342" s="150"/>
      <c r="P342" s="150"/>
    </row>
    <row r="343" spans="12:16">
      <c r="L343" s="3">
        <f t="shared" si="5"/>
        <v>0</v>
      </c>
      <c r="N343" s="150"/>
      <c r="O343" s="150"/>
      <c r="P343" s="150"/>
    </row>
    <row r="344" spans="12:16">
      <c r="L344" s="3">
        <f t="shared" si="5"/>
        <v>0</v>
      </c>
      <c r="N344" s="150"/>
      <c r="O344" s="150"/>
      <c r="P344" s="150"/>
    </row>
    <row r="345" spans="12:16">
      <c r="L345" s="3">
        <f t="shared" si="5"/>
        <v>0</v>
      </c>
      <c r="N345" s="150"/>
      <c r="O345" s="150"/>
      <c r="P345" s="150"/>
    </row>
    <row r="346" spans="12:16">
      <c r="L346" s="3">
        <f t="shared" si="5"/>
        <v>0</v>
      </c>
      <c r="N346" s="150"/>
      <c r="O346" s="150"/>
      <c r="P346" s="150"/>
    </row>
    <row r="347" spans="12:16">
      <c r="L347" s="3">
        <f t="shared" si="5"/>
        <v>0</v>
      </c>
      <c r="N347" s="150"/>
      <c r="O347" s="150"/>
      <c r="P347" s="150"/>
    </row>
    <row r="348" spans="12:16">
      <c r="L348" s="3">
        <f t="shared" si="5"/>
        <v>0</v>
      </c>
      <c r="N348" s="150"/>
      <c r="O348" s="150"/>
      <c r="P348" s="150"/>
    </row>
    <row r="349" spans="12:16">
      <c r="L349" s="3">
        <f t="shared" si="5"/>
        <v>0</v>
      </c>
      <c r="N349" s="150"/>
      <c r="O349" s="150"/>
      <c r="P349" s="150"/>
    </row>
    <row r="350" spans="12:16">
      <c r="L350" s="3">
        <f t="shared" si="5"/>
        <v>0</v>
      </c>
      <c r="N350" s="150"/>
      <c r="O350" s="150"/>
      <c r="P350" s="150"/>
    </row>
    <row r="351" spans="12:16">
      <c r="L351" s="3">
        <f t="shared" si="5"/>
        <v>0</v>
      </c>
      <c r="N351" s="150"/>
      <c r="O351" s="150"/>
      <c r="P351" s="150"/>
    </row>
    <row r="352" spans="12:16">
      <c r="L352" s="3">
        <f t="shared" si="5"/>
        <v>0</v>
      </c>
      <c r="N352" s="150"/>
      <c r="O352" s="150"/>
      <c r="P352" s="150"/>
    </row>
    <row r="353" spans="12:16">
      <c r="L353" s="3">
        <f t="shared" si="5"/>
        <v>0</v>
      </c>
      <c r="N353" s="150"/>
      <c r="O353" s="150"/>
      <c r="P353" s="150"/>
    </row>
    <row r="354" spans="12:16">
      <c r="L354" s="3">
        <f t="shared" si="5"/>
        <v>0</v>
      </c>
      <c r="N354" s="150"/>
      <c r="O354" s="150"/>
      <c r="P354" s="150"/>
    </row>
    <row r="355" spans="12:16">
      <c r="L355" s="3">
        <f t="shared" si="5"/>
        <v>0</v>
      </c>
      <c r="N355" s="150"/>
      <c r="O355" s="150"/>
      <c r="P355" s="150"/>
    </row>
    <row r="356" spans="12:16">
      <c r="L356" s="3">
        <f t="shared" si="5"/>
        <v>0</v>
      </c>
      <c r="N356" s="150"/>
      <c r="O356" s="150"/>
      <c r="P356" s="150"/>
    </row>
    <row r="357" spans="12:16">
      <c r="L357" s="3">
        <f t="shared" si="5"/>
        <v>0</v>
      </c>
      <c r="N357" s="150"/>
      <c r="O357" s="150"/>
      <c r="P357" s="150"/>
    </row>
    <row r="358" spans="12:16">
      <c r="L358" s="3">
        <f t="shared" si="5"/>
        <v>0</v>
      </c>
      <c r="N358" s="150"/>
      <c r="O358" s="150"/>
      <c r="P358" s="150"/>
    </row>
    <row r="359" spans="12:16">
      <c r="L359" s="3">
        <f t="shared" si="5"/>
        <v>0</v>
      </c>
      <c r="N359" s="150"/>
      <c r="O359" s="150"/>
      <c r="P359" s="150"/>
    </row>
    <row r="360" spans="12:16">
      <c r="L360" s="3">
        <f t="shared" si="5"/>
        <v>0</v>
      </c>
      <c r="N360" s="150"/>
      <c r="O360" s="150"/>
      <c r="P360" s="150"/>
    </row>
    <row r="361" spans="12:16">
      <c r="L361" s="3">
        <f t="shared" si="5"/>
        <v>0</v>
      </c>
      <c r="N361" s="150"/>
      <c r="O361" s="150"/>
      <c r="P361" s="150"/>
    </row>
    <row r="362" spans="12:16">
      <c r="L362" s="3">
        <f t="shared" si="5"/>
        <v>0</v>
      </c>
      <c r="N362" s="150"/>
      <c r="O362" s="150"/>
      <c r="P362" s="150"/>
    </row>
    <row r="363" spans="12:16">
      <c r="L363" s="3">
        <f t="shared" si="5"/>
        <v>0</v>
      </c>
      <c r="N363" s="150"/>
      <c r="O363" s="150"/>
      <c r="P363" s="150"/>
    </row>
    <row r="364" spans="12:16">
      <c r="L364" s="3">
        <f t="shared" si="5"/>
        <v>0</v>
      </c>
      <c r="N364" s="150"/>
      <c r="O364" s="150"/>
      <c r="P364" s="150"/>
    </row>
    <row r="365" spans="12:16">
      <c r="L365" s="3">
        <f t="shared" si="5"/>
        <v>0</v>
      </c>
      <c r="N365" s="150"/>
      <c r="O365" s="150"/>
      <c r="P365" s="150"/>
    </row>
    <row r="366" spans="12:16">
      <c r="L366" s="3">
        <f t="shared" si="5"/>
        <v>0</v>
      </c>
      <c r="N366" s="150"/>
      <c r="O366" s="150"/>
      <c r="P366" s="150"/>
    </row>
    <row r="367" spans="12:16">
      <c r="L367" s="3">
        <f t="shared" si="5"/>
        <v>0</v>
      </c>
      <c r="N367" s="150"/>
      <c r="O367" s="150"/>
      <c r="P367" s="150"/>
    </row>
    <row r="368" spans="12:16">
      <c r="L368" s="3">
        <f t="shared" si="5"/>
        <v>0</v>
      </c>
      <c r="N368" s="150"/>
      <c r="O368" s="150"/>
      <c r="P368" s="150"/>
    </row>
    <row r="369" spans="12:16">
      <c r="L369" s="3">
        <f t="shared" si="5"/>
        <v>0</v>
      </c>
      <c r="N369" s="150"/>
      <c r="O369" s="150"/>
      <c r="P369" s="150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6" priority="1">
      <formula>$L11="MÁQUINAS Y EQUIPOS"</formula>
    </cfRule>
    <cfRule type="expression" dxfId="25" priority="2">
      <formula>$L11="SOFTWARE"</formula>
    </cfRule>
    <cfRule type="expression" dxfId="24" priority="3">
      <formula>$L11="MATERIAL INTERACTIVO (DIDÁCTICO)"</formula>
    </cfRule>
    <cfRule type="expression" dxfId="23" priority="4">
      <formula>$L11="HERRAMIENTAS, IMPLEMENTOS Y UTENSILIOS"</formula>
    </cfRule>
    <cfRule type="expression" dxfId="22" priority="5">
      <formula>$L11="INSTRUMENTOS"</formula>
    </cfRule>
  </conditionalFormatting>
  <conditionalFormatting sqref="B1:H2 E3">
    <cfRule type="containsText" dxfId="21" priority="6" operator="containsText" text="INGRESE RBD CORRECTO">
      <formula>NOT(ISERROR(SEARCH("INGRESE RBD CORRECTO",B1)))</formula>
    </cfRule>
  </conditionalFormatting>
  <conditionalFormatting sqref="N11:P224">
    <cfRule type="containsBlanks" dxfId="20" priority="10">
      <formula>LEN(TRIM(N11))=0</formula>
    </cfRule>
  </conditionalFormatting>
  <conditionalFormatting sqref="N11:P1048576 N1:P8 N9">
    <cfRule type="containsText" dxfId="19" priority="9" operator="containsText" text="SI">
      <formula>NOT(ISERROR(SEARCH("SI",N1)))</formula>
    </cfRule>
  </conditionalFormatting>
  <conditionalFormatting sqref="N12:P224">
    <cfRule type="containsText" dxfId="18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6" t="str">
        <f>'Especialidad M.INDS_MATRICERÍA'!A2</f>
        <v>ESTABLECIMIENTO</v>
      </c>
      <c r="B1" s="214" t="str">
        <f>'Especialidad M.INDS_MATRICERÍA'!B2</f>
        <v>INGRESE RBD CORRECTO</v>
      </c>
      <c r="C1" s="215"/>
      <c r="D1" s="215"/>
      <c r="E1" s="215"/>
      <c r="F1" s="215"/>
      <c r="G1" s="216"/>
    </row>
    <row r="2" spans="1:7" ht="75" customHeight="1">
      <c r="A2" s="99" t="str">
        <f>'Especialidad M.INDS_MATRICERÍA'!A3</f>
        <v>RBD</v>
      </c>
      <c r="B2" s="100">
        <f>'Especialidad M.INDS_MATRICERÍA'!B3</f>
        <v>0</v>
      </c>
      <c r="C2" s="101" t="str">
        <f>'Especialidad M.INDS_MATRICERÍA'!C3</f>
        <v xml:space="preserve">MATRÍCULA INFORMADA 2023 ESPECIALIDAD 
(incluye todas sus menciones): </v>
      </c>
      <c r="D2" s="102" t="str">
        <f>'Especialidad M.INDS_MATRICERÍA'!E3</f>
        <v>INGRESE RBD CORRECTO</v>
      </c>
      <c r="E2" s="89" t="s">
        <v>28</v>
      </c>
      <c r="F2" s="198">
        <f>'Especialidad M.INDS_MATRICERÍA'!I3</f>
        <v>0</v>
      </c>
      <c r="G2" s="201"/>
    </row>
    <row r="3" spans="1:7" ht="18.95">
      <c r="A3" s="78"/>
      <c r="B3" s="79"/>
      <c r="C3" s="79"/>
      <c r="D3" s="79"/>
      <c r="E3" s="79"/>
      <c r="F3" s="79"/>
      <c r="G3" s="79"/>
    </row>
    <row r="4" spans="1:7" ht="14.1" customHeight="1">
      <c r="A4" s="182" t="s">
        <v>29</v>
      </c>
      <c r="B4" s="238" t="s">
        <v>1292</v>
      </c>
      <c r="C4" s="208"/>
      <c r="D4" s="208"/>
      <c r="E4" s="208"/>
      <c r="F4" s="208"/>
      <c r="G4" s="209"/>
    </row>
    <row r="5" spans="1:7" ht="249.95" customHeight="1">
      <c r="A5" s="182"/>
      <c r="B5" s="210"/>
      <c r="C5" s="211"/>
      <c r="D5" s="211"/>
      <c r="E5" s="211"/>
      <c r="F5" s="211"/>
      <c r="G5" s="212"/>
    </row>
    <row r="6" spans="1:7">
      <c r="B6" s="71"/>
      <c r="C6" s="71"/>
      <c r="D6" s="71"/>
      <c r="E6" s="71"/>
      <c r="F6" s="71"/>
      <c r="G6" s="71"/>
    </row>
    <row r="7" spans="1:7" ht="26.1" customHeight="1">
      <c r="A7" s="213" t="s">
        <v>1293</v>
      </c>
      <c r="B7" s="213"/>
      <c r="C7" s="213"/>
      <c r="D7" s="213"/>
      <c r="E7" s="213"/>
      <c r="F7" s="213"/>
      <c r="G7" s="213"/>
    </row>
    <row r="8" spans="1:7" ht="18.95">
      <c r="B8" s="71"/>
      <c r="C8" s="72"/>
      <c r="D8" s="72"/>
      <c r="E8" s="72"/>
      <c r="F8" s="71"/>
      <c r="G8" s="71"/>
    </row>
    <row r="9" spans="1:7" ht="45" customHeight="1">
      <c r="A9" s="88"/>
      <c r="B9" s="68" t="s">
        <v>36</v>
      </c>
      <c r="C9" s="207" t="s">
        <v>1294</v>
      </c>
      <c r="D9" s="207"/>
      <c r="E9" s="68" t="s">
        <v>1295</v>
      </c>
      <c r="F9" s="68" t="s">
        <v>1296</v>
      </c>
      <c r="G9" s="89" t="s">
        <v>1297</v>
      </c>
    </row>
    <row r="10" spans="1:7" ht="18">
      <c r="A10" s="88">
        <v>1</v>
      </c>
      <c r="B10" s="87"/>
      <c r="C10" s="206"/>
      <c r="D10" s="206"/>
      <c r="E10" s="95"/>
      <c r="F10" s="87"/>
      <c r="G10" s="90"/>
    </row>
    <row r="11" spans="1:7" ht="18">
      <c r="A11" s="88">
        <v>2</v>
      </c>
      <c r="B11" s="87"/>
      <c r="C11" s="206"/>
      <c r="D11" s="206"/>
      <c r="E11" s="95"/>
      <c r="F11" s="87"/>
      <c r="G11" s="90"/>
    </row>
    <row r="12" spans="1:7" ht="18">
      <c r="A12" s="88">
        <v>3</v>
      </c>
      <c r="B12" s="87"/>
      <c r="C12" s="206"/>
      <c r="D12" s="206"/>
      <c r="E12" s="95"/>
      <c r="F12" s="87"/>
      <c r="G12" s="90"/>
    </row>
    <row r="13" spans="1:7" ht="18">
      <c r="A13" s="88">
        <v>4</v>
      </c>
      <c r="B13" s="87"/>
      <c r="C13" s="206"/>
      <c r="D13" s="206"/>
      <c r="E13" s="95"/>
      <c r="F13" s="87"/>
      <c r="G13" s="90"/>
    </row>
    <row r="14" spans="1:7" ht="18">
      <c r="A14" s="88">
        <v>5</v>
      </c>
      <c r="B14" s="87"/>
      <c r="C14" s="206"/>
      <c r="D14" s="206"/>
      <c r="E14" s="95"/>
      <c r="F14" s="87"/>
      <c r="G14" s="90"/>
    </row>
    <row r="15" spans="1:7" ht="20.100000000000001">
      <c r="A15" s="71"/>
      <c r="B15" s="71"/>
      <c r="C15" s="91" t="s">
        <v>1298</v>
      </c>
      <c r="E15" s="94">
        <f>SUM(E10:E14)</f>
        <v>0</v>
      </c>
      <c r="F15" s="73"/>
      <c r="G15" s="8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7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2024-09-06T19:27:59Z</dcterms:modified>
  <cp:category/>
  <cp:contentStatus/>
</cp:coreProperties>
</file>